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Elem\"/>
    </mc:Choice>
  </mc:AlternateContent>
  <xr:revisionPtr revIDLastSave="0" documentId="13_ncr:1_{1AEB33A3-4773-4181-B0B2-16902E82DAD9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B23" i="1"/>
  <c r="E23" i="1"/>
  <c r="M26" i="1"/>
  <c r="J26" i="1"/>
  <c r="N26" i="1" s="1"/>
  <c r="N37" i="1" l="1"/>
  <c r="F23" i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J15" i="1"/>
  <c r="J14" i="1"/>
  <c r="J13" i="1"/>
  <c r="J12" i="1"/>
  <c r="N12" i="1" s="1"/>
  <c r="J11" i="1"/>
  <c r="N11" i="1" s="1"/>
  <c r="J10" i="1"/>
  <c r="J9" i="1"/>
  <c r="B38" i="1"/>
  <c r="B37" i="1"/>
  <c r="B34" i="1"/>
  <c r="B33" i="1"/>
  <c r="B32" i="1"/>
  <c r="F32" i="1" s="1"/>
  <c r="B29" i="1"/>
  <c r="B28" i="1"/>
  <c r="B27" i="1"/>
  <c r="B26" i="1"/>
  <c r="B22" i="1"/>
  <c r="B21" i="1"/>
  <c r="B20" i="1"/>
  <c r="B19" i="1"/>
  <c r="B18" i="1"/>
  <c r="B17" i="1"/>
  <c r="F17" i="1" s="1"/>
  <c r="B16" i="1"/>
  <c r="B15" i="1"/>
  <c r="B14" i="1"/>
  <c r="B13" i="1"/>
  <c r="F13" i="1" s="1"/>
  <c r="B12" i="1"/>
  <c r="B11" i="1"/>
  <c r="B10" i="1"/>
  <c r="O1" i="1"/>
  <c r="F26" i="1" l="1"/>
  <c r="F12" i="1"/>
  <c r="F18" i="1"/>
  <c r="F27" i="1"/>
  <c r="C42" i="1" s="1"/>
  <c r="F37" i="1"/>
  <c r="N13" i="1"/>
  <c r="N16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O39" i="1" s="1"/>
  <c r="C45" i="1" s="1"/>
  <c r="N9" i="1"/>
  <c r="F22" i="1"/>
  <c r="O27" i="1" l="1"/>
  <c r="C44" i="1" s="1"/>
  <c r="G39" i="1"/>
  <c r="C43" i="1" s="1"/>
</calcChain>
</file>

<file path=xl/sharedStrings.xml><?xml version="1.0" encoding="utf-8"?>
<sst xmlns="http://schemas.openxmlformats.org/spreadsheetml/2006/main" count="86" uniqueCount="72">
  <si>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</si>
  <si>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</si>
  <si>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</si>
  <si>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</si>
  <si>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</si>
  <si>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</si>
  <si>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</si>
  <si>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</si>
  <si>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</si>
  <si>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</si>
  <si>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</si>
  <si>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</si>
  <si>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</si>
  <si>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</si>
  <si>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</si>
  <si>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</si>
  <si>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</si>
  <si>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</si>
  <si>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</si>
  <si>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</si>
  <si>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</si>
  <si>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</si>
  <si>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</si>
  <si>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3320</t>
  </si>
  <si>
    <t>EDUC 4335</t>
  </si>
  <si>
    <t>EDUC 4690</t>
  </si>
  <si>
    <t>READ 3311</t>
  </si>
  <si>
    <t>EDUC 3310</t>
  </si>
  <si>
    <t>READ 4309</t>
  </si>
  <si>
    <t>BIOL 2310</t>
  </si>
  <si>
    <t>EASC 2310</t>
  </si>
  <si>
    <t>MATH 3303</t>
  </si>
  <si>
    <t>MATH 3305</t>
  </si>
  <si>
    <t>MATH 4305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</si>
  <si>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</si>
  <si>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</si>
  <si>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</si>
  <si>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</si>
  <si>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</si>
  <si>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</si>
  <si>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</si>
  <si>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</si>
  <si>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</si>
  <si>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</si>
  <si>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</si>
  <si>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</si>
  <si>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</si>
  <si>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</si>
  <si>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</si>
  <si>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</si>
  <si>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3385</t>
  </si>
  <si>
    <t>EDUC 3395</t>
  </si>
  <si>
    <t>EDUC 3304</t>
  </si>
  <si>
    <t>EDUC 3331</t>
  </si>
  <si>
    <t>EDUC 2330</t>
  </si>
  <si>
    <t>ECON 1301/2301 or GEOG 1303</t>
  </si>
  <si>
    <t>EDSP 4363</t>
  </si>
  <si>
    <t>READ 3321</t>
  </si>
  <si>
    <t>READ 4384</t>
  </si>
  <si>
    <t>READ 4331</t>
  </si>
  <si>
    <t>EDUC 3315</t>
  </si>
  <si>
    <t>EDUC 4305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</si>
  <si>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</si>
  <si>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</si>
  <si>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</si>
  <si>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</si>
  <si>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</si>
  <si>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</si>
  <si>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EC-6 Core Subjects w/ Bilingual Supplemental (2021)</t>
  </si>
  <si>
    <t>KINE 3352</t>
  </si>
  <si>
    <t>EDUC 2301</t>
  </si>
  <si>
    <t>READ 3351 OR 3356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</si>
</sst>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I12" sqref="I12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44264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48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47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35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31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36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32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45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33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21</v>
      </c>
      <c r="I12" s="5" t="s">
        <v>30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22</v>
      </c>
      <c r="I13" s="36" t="s">
        <v>29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49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54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44</v>
      </c>
      <c r="I15" s="5" t="s">
        <v>55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37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69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38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70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39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2" t="s">
        <v>46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40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56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5" t="s">
        <v>60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34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61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66</v>
      </c>
      <c r="I22" s="5"/>
      <c r="J22" s="45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67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41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71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57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23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26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50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58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51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27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52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28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53</v>
      </c>
      <c r="B36" s="45">
        <f t="shared" ref="B36" si="18">IF(D36="A",C36,IF(D36="B",C36,IF(D36="C",C36,IF(D36="D",C36,IF(D36="F",C36,0)))))</f>
        <v>0</v>
      </c>
      <c r="C36" s="1">
        <v>3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59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24</v>
      </c>
      <c r="B37" s="45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 t="s">
        <v>25</v>
      </c>
      <c r="B38" s="45">
        <f t="shared" si="15"/>
        <v>0</v>
      </c>
      <c r="C38" s="1">
        <v>6</v>
      </c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43</v>
      </c>
      <c r="B42" s="44"/>
      <c r="C42" s="37" t="e">
        <f>SUM(F9:F23,F26:F29,F32:F38,N9:N26,N30:N38)/SUM(B9:B23,B26:B29,B32:B38,J9:J26,J30:J38)</f>
        <v>#DIV/0!</v>
      </c>
      <c r="I42" s="75" t="s">
        <v>62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63</v>
      </c>
      <c r="J43" s="53"/>
      <c r="K43" s="1"/>
    </row>
    <row r="44" spans="1:15" x14ac:dyDescent="0.2">
      <c r="A44" s="7" t="s">
        <v>47</v>
      </c>
      <c r="B44" s="44"/>
      <c r="C44" s="37" t="e">
        <f>O27</f>
        <v>#DIV/0!</v>
      </c>
      <c r="G44" s="24"/>
      <c r="I44" s="4" t="s">
        <v>64</v>
      </c>
      <c r="J44" s="53"/>
      <c r="K44" s="1"/>
    </row>
    <row r="45" spans="1:15" ht="12.75" customHeight="1" x14ac:dyDescent="0.2">
      <c r="A45" s="7" t="s">
        <v>42</v>
      </c>
      <c r="B45" s="44"/>
      <c r="C45" s="37" t="e">
        <f>O39</f>
        <v>#DIV/0!</v>
      </c>
      <c r="G45" s="24"/>
      <c r="I45" s="76" t="s">
        <v>65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4PcvIpSoWP3gzrlR1ortxjc60UkNy07btpqWaYXJOsvWxd1xoEl1V9wie1HRUIqoWvNZTrbAX2uR3or/U+Lp5Q==" saltValue="ObClbho0i17NPuP3V4rSng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18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2018-12-12T15:39:29Z</cp:lastPrinted>
  <dcterms:created xsi:type="dcterms:W3CDTF">2003-06-24T18:39:47Z</dcterms:created>
  <dcterms:modified xsi:type="dcterms:W3CDTF">2021-03-09T21:24:36Z</dcterms:modified>
</cp:coreProperties>
</file>