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ws\Documents\ELEMENTARY TEMPLATES\Fall 19 Elem\"/>
    </mc:Choice>
  </mc:AlternateContent>
  <bookViews>
    <workbookView xWindow="360" yWindow="150" windowWidth="11295" windowHeight="592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Sheet1!$A$1:$O$61</definedName>
  </definedNames>
  <calcPr calcId="162913"/>
</workbook>
</file>

<file path=xl/calcChain.xml><?xml version="1.0" encoding="utf-8"?>
<calcChain xmlns="http://schemas.openxmlformats.org/spreadsheetml/2006/main">
  <c r="O39" i="1" l="1"/>
  <c r="M38" i="1" l="1"/>
  <c r="J38" i="1"/>
  <c r="N38" i="1" s="1"/>
  <c r="M37" i="1"/>
  <c r="J37" i="1"/>
  <c r="N37" i="1" s="1"/>
  <c r="B23" i="1"/>
  <c r="E23" i="1"/>
  <c r="M26" i="1"/>
  <c r="J26" i="1"/>
  <c r="N26" i="1" s="1"/>
  <c r="F23" i="1" l="1"/>
  <c r="J20" i="1"/>
  <c r="M20" i="1"/>
  <c r="J21" i="1"/>
  <c r="M21" i="1"/>
  <c r="J22" i="1"/>
  <c r="M22" i="1"/>
  <c r="B36" i="1"/>
  <c r="F36" i="1" s="1"/>
  <c r="E36" i="1"/>
  <c r="N22" i="1" l="1"/>
  <c r="N21" i="1"/>
  <c r="N20" i="1"/>
  <c r="O27" i="1" s="1"/>
  <c r="C44" i="1" s="1"/>
  <c r="E35" i="1"/>
  <c r="B35" i="1"/>
  <c r="F35" i="1" l="1"/>
  <c r="B9" i="1"/>
  <c r="J36" i="1"/>
  <c r="M36" i="1"/>
  <c r="J30" i="1"/>
  <c r="M30" i="1"/>
  <c r="J31" i="1"/>
  <c r="M31" i="1"/>
  <c r="J32" i="1"/>
  <c r="M32" i="1"/>
  <c r="J33" i="1"/>
  <c r="M33" i="1"/>
  <c r="J34" i="1"/>
  <c r="M34" i="1"/>
  <c r="J35" i="1"/>
  <c r="M35" i="1"/>
  <c r="E33" i="1"/>
  <c r="E34" i="1"/>
  <c r="E37" i="1"/>
  <c r="E38" i="1"/>
  <c r="E32" i="1"/>
  <c r="E27" i="1"/>
  <c r="E28" i="1"/>
  <c r="E29" i="1"/>
  <c r="E26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9" i="1"/>
  <c r="M10" i="1"/>
  <c r="M11" i="1"/>
  <c r="M12" i="1"/>
  <c r="M13" i="1"/>
  <c r="M14" i="1"/>
  <c r="M15" i="1"/>
  <c r="M16" i="1"/>
  <c r="M17" i="1"/>
  <c r="M18" i="1"/>
  <c r="M19" i="1"/>
  <c r="M23" i="1"/>
  <c r="M24" i="1"/>
  <c r="M25" i="1"/>
  <c r="M9" i="1"/>
  <c r="J25" i="1"/>
  <c r="J24" i="1"/>
  <c r="J23" i="1"/>
  <c r="N23" i="1" s="1"/>
  <c r="J19" i="1"/>
  <c r="J18" i="1"/>
  <c r="J17" i="1"/>
  <c r="J16" i="1"/>
  <c r="N16" i="1" s="1"/>
  <c r="J15" i="1"/>
  <c r="J14" i="1"/>
  <c r="J13" i="1"/>
  <c r="N13" i="1" s="1"/>
  <c r="J12" i="1"/>
  <c r="N12" i="1" s="1"/>
  <c r="J11" i="1"/>
  <c r="N11" i="1" s="1"/>
  <c r="J10" i="1"/>
  <c r="J9" i="1"/>
  <c r="B38" i="1"/>
  <c r="B37" i="1"/>
  <c r="F37" i="1" s="1"/>
  <c r="B34" i="1"/>
  <c r="B33" i="1"/>
  <c r="B32" i="1"/>
  <c r="F32" i="1" s="1"/>
  <c r="B29" i="1"/>
  <c r="B28" i="1"/>
  <c r="B27" i="1"/>
  <c r="F27" i="1" s="1"/>
  <c r="B26" i="1"/>
  <c r="F26" i="1" s="1"/>
  <c r="B22" i="1"/>
  <c r="B21" i="1"/>
  <c r="B20" i="1"/>
  <c r="B19" i="1"/>
  <c r="B18" i="1"/>
  <c r="F18" i="1" s="1"/>
  <c r="B17" i="1"/>
  <c r="F17" i="1" s="1"/>
  <c r="B16" i="1"/>
  <c r="B15" i="1"/>
  <c r="B14" i="1"/>
  <c r="B13" i="1"/>
  <c r="F13" i="1" s="1"/>
  <c r="B12" i="1"/>
  <c r="F12" i="1" s="1"/>
  <c r="B11" i="1"/>
  <c r="B10" i="1"/>
  <c r="O1" i="1"/>
  <c r="F15" i="1" l="1"/>
  <c r="N19" i="1"/>
  <c r="F16" i="1"/>
  <c r="N17" i="1"/>
  <c r="N31" i="1"/>
  <c r="F29" i="1"/>
  <c r="N33" i="1"/>
  <c r="F14" i="1"/>
  <c r="F21" i="1"/>
  <c r="F10" i="1"/>
  <c r="F9" i="1"/>
  <c r="N24" i="1"/>
  <c r="N36" i="1"/>
  <c r="C45" i="1" s="1"/>
  <c r="F33" i="1"/>
  <c r="F20" i="1"/>
  <c r="N35" i="1"/>
  <c r="N15" i="1"/>
  <c r="N34" i="1"/>
  <c r="N14" i="1"/>
  <c r="F19" i="1"/>
  <c r="N25" i="1"/>
  <c r="F28" i="1"/>
  <c r="F11" i="1"/>
  <c r="N10" i="1"/>
  <c r="N18" i="1"/>
  <c r="N32" i="1"/>
  <c r="F34" i="1"/>
  <c r="F38" i="1"/>
  <c r="C42" i="1" s="1"/>
  <c r="N30" i="1"/>
  <c r="N9" i="1"/>
  <c r="F22" i="1"/>
  <c r="G39" i="1" l="1"/>
  <c r="C43" i="1" s="1"/>
</calcChain>
</file>

<file path=xl/sharedStrings.xml><?xml version="1.0" encoding="utf-8"?>
<sst xmlns="http://schemas.openxmlformats.org/spreadsheetml/2006/main" count="85" uniqueCount="71">
  <si>
    <t>Hours</t>
  </si>
  <si>
    <t>Social/Behavioral Science</t>
  </si>
  <si>
    <t>QP</t>
  </si>
  <si>
    <t>Professional Dev.</t>
  </si>
  <si>
    <t>Hours for Formula</t>
  </si>
  <si>
    <t>Letter Grade</t>
  </si>
  <si>
    <t>Numeric Grade</t>
  </si>
  <si>
    <t>Notes</t>
  </si>
  <si>
    <t>Name:</t>
  </si>
  <si>
    <t>TSU ID#:</t>
  </si>
  <si>
    <t>Advisor:</t>
  </si>
  <si>
    <t>Notes:</t>
  </si>
  <si>
    <t>GPA:</t>
  </si>
  <si>
    <t>Date Updated:</t>
  </si>
  <si>
    <t>*</t>
  </si>
  <si>
    <t>Professional Development - Education</t>
  </si>
  <si>
    <t>Additional Courses for Degree/Cert</t>
  </si>
  <si>
    <t>Lab Science</t>
  </si>
  <si>
    <t>Visual &amp; Performing Art</t>
  </si>
  <si>
    <t>First Year Seminar</t>
  </si>
  <si>
    <t>IN MAJOR</t>
  </si>
  <si>
    <t>EDUC 1100</t>
  </si>
  <si>
    <t>CHEM 1302</t>
  </si>
  <si>
    <t>PHYS 1302</t>
  </si>
  <si>
    <t>EDUC 1301</t>
  </si>
  <si>
    <t>EDUC 4335</t>
  </si>
  <si>
    <t>EDUC 4690</t>
  </si>
  <si>
    <t>READ 3311</t>
  </si>
  <si>
    <t>READ 4309</t>
  </si>
  <si>
    <t>BIOL 2310</t>
  </si>
  <si>
    <t>EASC 2310</t>
  </si>
  <si>
    <t>ENGL 1301</t>
  </si>
  <si>
    <t>ENGL 1302</t>
  </si>
  <si>
    <t>COMM 1311, 1315, 2302</t>
  </si>
  <si>
    <t>HIST 1301</t>
  </si>
  <si>
    <t>HIST 1302</t>
  </si>
  <si>
    <t>GOVT 2305</t>
  </si>
  <si>
    <t>GOVT 2306</t>
  </si>
  <si>
    <t>Reading / ESL</t>
  </si>
  <si>
    <t>Reading</t>
  </si>
  <si>
    <t>Certificate Plan GPA</t>
  </si>
  <si>
    <t>HUMA 1315</t>
  </si>
  <si>
    <t xml:space="preserve">MATH 1314 </t>
  </si>
  <si>
    <t>PSYC 3303/2308 or CHFS 3300</t>
  </si>
  <si>
    <t>Content</t>
  </si>
  <si>
    <t>General Ed</t>
  </si>
  <si>
    <t>Soph English</t>
  </si>
  <si>
    <t>EDSP 2301</t>
  </si>
  <si>
    <t>EDSP 4363</t>
  </si>
  <si>
    <t>READ 3321</t>
  </si>
  <si>
    <t>READ 4384</t>
  </si>
  <si>
    <t>EDUC 3321</t>
  </si>
  <si>
    <t>EDUC 4331</t>
  </si>
  <si>
    <t>ECON 1301 or 2301</t>
  </si>
  <si>
    <t>GEOG 1303</t>
  </si>
  <si>
    <t>READ 3351</t>
  </si>
  <si>
    <t>READ 4331 or EDUC 3331</t>
  </si>
  <si>
    <t>4-8 Social Studies w/ ESL (19-20)</t>
  </si>
  <si>
    <t>ENGL SOPH</t>
  </si>
  <si>
    <t>HIST 2321</t>
  </si>
  <si>
    <t>HIST 2322</t>
  </si>
  <si>
    <t>HIST ADVANCED</t>
  </si>
  <si>
    <t>SOCIAL SCIENCES ADVANCED</t>
  </si>
  <si>
    <t>HIST OR SS ADVANCED</t>
  </si>
  <si>
    <t>GEOG 1320</t>
  </si>
  <si>
    <t>EDUC 3310</t>
  </si>
  <si>
    <t>Remember to check:</t>
  </si>
  <si>
    <t>Overall Cumulative on Transcript</t>
  </si>
  <si>
    <t>OR Last 60 Hours</t>
  </si>
  <si>
    <r>
      <rPr>
        <b/>
        <sz val="10"/>
        <rFont val="Arial"/>
        <family val="2"/>
      </rPr>
      <t>Eithe</t>
    </r>
    <r>
      <rPr>
        <sz val="10"/>
        <rFont val="Arial"/>
      </rPr>
      <t>r of these two must also be 2.75 at end of semester.</t>
    </r>
  </si>
  <si>
    <t>EDUC 3395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</si>
</sst>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</xf>
    <xf numFmtId="164" fontId="0" fillId="0" borderId="0" xfId="0" applyNumberFormat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1" xfId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4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 vertical="center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164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1" fillId="2" borderId="1" xfId="1" applyFont="1" applyFill="1" applyBorder="1" applyAlignment="1" applyProtection="1">
      <alignment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16" fontId="3" fillId="0" borderId="0" xfId="0" quotePrefix="1" applyNumberFormat="1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 vertical="center" wrapText="1"/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</cellXfs>
  <cellStyles count="2">
    <cellStyle name="Normal" xfId="0" builtinId="0"/>
    <cellStyle name="Normal 2" xfId="1"/>
  </cellStyles>
  <dxfs count="5"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962026</xdr:colOff>
      <xdr:row>4</xdr:row>
      <xdr:rowOff>173240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923926" cy="935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tabSelected="1" workbookViewId="0">
      <selection activeCell="B5" sqref="B5:H5"/>
    </sheetView>
  </sheetViews>
  <sheetFormatPr defaultRowHeight="12.75" x14ac:dyDescent="0.2"/>
  <cols>
    <col min="1" max="1" width="22.85546875" style="12" bestFit="1" customWidth="1"/>
    <col min="2" max="2" width="10.140625" style="43" hidden="1" customWidth="1"/>
    <col min="3" max="4" width="7.42578125" style="17" customWidth="1"/>
    <col min="5" max="5" width="7.42578125" style="17" hidden="1" customWidth="1"/>
    <col min="6" max="6" width="7.85546875" style="17" hidden="1" customWidth="1"/>
    <col min="7" max="7" width="15.7109375" style="17" customWidth="1"/>
    <col min="8" max="8" width="2.5703125" style="12" customWidth="1"/>
    <col min="9" max="9" width="29.140625" style="12" bestFit="1" customWidth="1"/>
    <col min="10" max="10" width="10.28515625" style="43" hidden="1" customWidth="1"/>
    <col min="11" max="12" width="7.42578125" style="17" customWidth="1"/>
    <col min="13" max="14" width="7.42578125" style="17" hidden="1" customWidth="1"/>
    <col min="15" max="15" width="15.7109375" style="17" customWidth="1"/>
    <col min="16" max="16384" width="9.140625" style="12"/>
  </cols>
  <sheetData>
    <row r="1" spans="1:15" x14ac:dyDescent="0.2">
      <c r="K1" s="70" t="s">
        <v>13</v>
      </c>
      <c r="L1" s="70"/>
      <c r="O1" s="18">
        <f ca="1">TODAY()</f>
        <v>43508</v>
      </c>
    </row>
    <row r="2" spans="1:15" x14ac:dyDescent="0.2">
      <c r="K2" s="19"/>
      <c r="L2" s="19"/>
      <c r="O2" s="18"/>
    </row>
    <row r="3" spans="1:15" ht="18.75" customHeight="1" x14ac:dyDescent="0.2">
      <c r="A3" s="67" t="s">
        <v>57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9"/>
    </row>
    <row r="4" spans="1:15" ht="15.75" x14ac:dyDescent="0.2">
      <c r="B4" s="44"/>
      <c r="C4" s="74"/>
      <c r="D4" s="74"/>
      <c r="E4" s="74"/>
      <c r="F4" s="74"/>
      <c r="G4" s="74"/>
      <c r="H4" s="74"/>
      <c r="I4" s="20"/>
      <c r="J4" s="44"/>
      <c r="K4" s="74"/>
      <c r="L4" s="74"/>
      <c r="M4" s="74"/>
      <c r="N4" s="74"/>
      <c r="O4" s="74"/>
    </row>
    <row r="5" spans="1:15" ht="15.75" x14ac:dyDescent="0.2">
      <c r="A5" s="20" t="s">
        <v>8</v>
      </c>
      <c r="B5" s="74"/>
      <c r="C5" s="73"/>
      <c r="D5" s="73"/>
      <c r="E5" s="73"/>
      <c r="F5" s="73"/>
      <c r="G5" s="73"/>
      <c r="H5" s="73"/>
      <c r="I5" s="20" t="s">
        <v>10</v>
      </c>
      <c r="J5" s="44"/>
      <c r="K5" s="74"/>
      <c r="L5" s="74"/>
      <c r="M5" s="74"/>
      <c r="N5" s="74"/>
      <c r="O5" s="74"/>
    </row>
    <row r="6" spans="1:15" ht="15.75" x14ac:dyDescent="0.2">
      <c r="A6" s="20" t="s">
        <v>9</v>
      </c>
      <c r="B6" s="74"/>
      <c r="C6" s="73"/>
      <c r="D6" s="73"/>
      <c r="E6" s="73"/>
      <c r="F6" s="73"/>
      <c r="G6" s="73"/>
      <c r="H6" s="73"/>
      <c r="J6" s="44"/>
      <c r="K6" s="74"/>
      <c r="L6" s="74"/>
      <c r="M6" s="74"/>
      <c r="N6" s="74"/>
      <c r="O6" s="74"/>
    </row>
    <row r="7" spans="1:15" x14ac:dyDescent="0.2">
      <c r="A7" s="73"/>
      <c r="B7" s="73"/>
      <c r="C7" s="69"/>
      <c r="D7" s="69"/>
      <c r="E7" s="69"/>
      <c r="F7" s="69"/>
      <c r="G7" s="69"/>
      <c r="H7" s="73"/>
      <c r="I7" s="73"/>
      <c r="J7" s="73"/>
      <c r="K7" s="69"/>
      <c r="L7" s="69"/>
      <c r="M7" s="69"/>
      <c r="N7" s="69"/>
    </row>
    <row r="8" spans="1:15" s="23" customFormat="1" ht="26.25" customHeight="1" x14ac:dyDescent="0.2">
      <c r="A8" s="7" t="s">
        <v>45</v>
      </c>
      <c r="B8" s="45" t="s">
        <v>4</v>
      </c>
      <c r="C8" s="21" t="s">
        <v>0</v>
      </c>
      <c r="D8" s="21" t="s">
        <v>5</v>
      </c>
      <c r="E8" s="22" t="s">
        <v>6</v>
      </c>
      <c r="F8" s="21" t="s">
        <v>2</v>
      </c>
      <c r="G8" s="21" t="s">
        <v>7</v>
      </c>
      <c r="I8" s="7" t="s">
        <v>44</v>
      </c>
      <c r="J8" s="45" t="s">
        <v>4</v>
      </c>
      <c r="K8" s="21" t="s">
        <v>0</v>
      </c>
      <c r="L8" s="21" t="s">
        <v>5</v>
      </c>
      <c r="M8" s="22" t="s">
        <v>6</v>
      </c>
      <c r="N8" s="21" t="s">
        <v>2</v>
      </c>
      <c r="O8" s="21" t="s">
        <v>7</v>
      </c>
    </row>
    <row r="9" spans="1:15" ht="13.5" customHeight="1" x14ac:dyDescent="0.2">
      <c r="A9" s="41" t="s">
        <v>32</v>
      </c>
      <c r="B9" s="46">
        <f t="shared" ref="B9:B23" si="0">IF(D9="A",C9,IF(D9="B",C9,IF(D9="C",C9,IF(D9="D",C9,IF(D9="F",C9,0)))))</f>
        <v>0</v>
      </c>
      <c r="C9" s="1">
        <v>3</v>
      </c>
      <c r="D9" s="11"/>
      <c r="E9" s="2">
        <f>IF(D9="A",4,IF(D9="B",3,IF(D9="C",2,IF(D9="D",1,IF(D9="F",0,0)))))</f>
        <v>0</v>
      </c>
      <c r="F9" s="2">
        <f>B9*E9</f>
        <v>0</v>
      </c>
      <c r="G9" s="16"/>
      <c r="I9" s="5" t="s">
        <v>59</v>
      </c>
      <c r="J9" s="46">
        <f t="shared" ref="J9:J19" si="1">IF(L9="A",K9,IF(L9="B",K9,IF(L9="C",K9,IF(L9="D",K9,IF(L9="F",K9,0)))))</f>
        <v>0</v>
      </c>
      <c r="K9" s="1">
        <v>3</v>
      </c>
      <c r="L9" s="11"/>
      <c r="M9" s="2">
        <f>IF(L9="A",4,IF(L9="B",3,IF(L9="C",2,IF(L9="D",1,IF(L9="F",0,0)))))</f>
        <v>0</v>
      </c>
      <c r="N9" s="2">
        <f>J9*M9</f>
        <v>0</v>
      </c>
      <c r="O9" s="6"/>
    </row>
    <row r="10" spans="1:15" x14ac:dyDescent="0.2">
      <c r="A10" s="42" t="s">
        <v>33</v>
      </c>
      <c r="B10" s="46">
        <f t="shared" si="0"/>
        <v>0</v>
      </c>
      <c r="C10" s="1">
        <v>3</v>
      </c>
      <c r="D10" s="11"/>
      <c r="E10" s="2">
        <f t="shared" ref="E10:E23" si="2">IF(D10="A",4,IF(D10="B",3,IF(D10="C",2,IF(D10="D",1,IF(D10="F",0,0)))))</f>
        <v>0</v>
      </c>
      <c r="F10" s="2">
        <f t="shared" ref="F10:F23" si="3">B10*E10</f>
        <v>0</v>
      </c>
      <c r="G10" s="16"/>
      <c r="I10" s="5" t="s">
        <v>60</v>
      </c>
      <c r="J10" s="46">
        <f t="shared" si="1"/>
        <v>0</v>
      </c>
      <c r="K10" s="1">
        <v>3</v>
      </c>
      <c r="L10" s="11"/>
      <c r="M10" s="2">
        <f t="shared" ref="M10:M19" si="4">IF(L10="A",4,IF(L10="B",3,IF(L10="C",2,IF(L10="D",1,IF(L10="F",0,0)))))</f>
        <v>0</v>
      </c>
      <c r="N10" s="2">
        <f t="shared" ref="N10:N19" si="5">J10*M10</f>
        <v>0</v>
      </c>
      <c r="O10" s="6"/>
    </row>
    <row r="11" spans="1:15" x14ac:dyDescent="0.2">
      <c r="A11" s="40" t="s">
        <v>42</v>
      </c>
      <c r="B11" s="46">
        <f t="shared" si="0"/>
        <v>0</v>
      </c>
      <c r="C11" s="1">
        <v>3</v>
      </c>
      <c r="D11" s="11"/>
      <c r="E11" s="2">
        <f t="shared" si="2"/>
        <v>0</v>
      </c>
      <c r="F11" s="2">
        <f t="shared" si="3"/>
        <v>0</v>
      </c>
      <c r="G11" s="16"/>
      <c r="I11" s="5" t="s">
        <v>61</v>
      </c>
      <c r="J11" s="46">
        <f t="shared" si="1"/>
        <v>0</v>
      </c>
      <c r="K11" s="1">
        <v>3</v>
      </c>
      <c r="L11" s="11"/>
      <c r="M11" s="2">
        <f t="shared" si="4"/>
        <v>0</v>
      </c>
      <c r="N11" s="2">
        <f t="shared" si="5"/>
        <v>0</v>
      </c>
      <c r="O11" s="6"/>
    </row>
    <row r="12" spans="1:15" x14ac:dyDescent="0.2">
      <c r="A12" s="13" t="s">
        <v>17</v>
      </c>
      <c r="B12" s="46">
        <f t="shared" si="0"/>
        <v>0</v>
      </c>
      <c r="C12" s="1">
        <v>3</v>
      </c>
      <c r="D12" s="11"/>
      <c r="E12" s="2">
        <f t="shared" si="2"/>
        <v>0</v>
      </c>
      <c r="F12" s="2">
        <f t="shared" si="3"/>
        <v>0</v>
      </c>
      <c r="G12" s="16" t="s">
        <v>22</v>
      </c>
      <c r="I12" s="5" t="s">
        <v>62</v>
      </c>
      <c r="J12" s="46">
        <f t="shared" si="1"/>
        <v>0</v>
      </c>
      <c r="K12" s="1">
        <v>3</v>
      </c>
      <c r="L12" s="11"/>
      <c r="M12" s="2">
        <f t="shared" si="4"/>
        <v>0</v>
      </c>
      <c r="N12" s="2">
        <f t="shared" si="5"/>
        <v>0</v>
      </c>
      <c r="O12" s="6"/>
    </row>
    <row r="13" spans="1:15" x14ac:dyDescent="0.2">
      <c r="A13" s="13" t="s">
        <v>17</v>
      </c>
      <c r="B13" s="46">
        <f t="shared" si="0"/>
        <v>0</v>
      </c>
      <c r="C13" s="1">
        <v>3</v>
      </c>
      <c r="D13" s="11"/>
      <c r="E13" s="2">
        <f t="shared" si="2"/>
        <v>0</v>
      </c>
      <c r="F13" s="2">
        <f t="shared" si="3"/>
        <v>0</v>
      </c>
      <c r="G13" s="16" t="s">
        <v>23</v>
      </c>
      <c r="I13" s="36" t="s">
        <v>63</v>
      </c>
      <c r="J13" s="46">
        <f t="shared" si="1"/>
        <v>0</v>
      </c>
      <c r="K13" s="1">
        <v>3</v>
      </c>
      <c r="L13" s="1"/>
      <c r="M13" s="2">
        <f t="shared" si="4"/>
        <v>0</v>
      </c>
      <c r="N13" s="2">
        <f t="shared" si="5"/>
        <v>0</v>
      </c>
      <c r="O13" s="6"/>
    </row>
    <row r="14" spans="1:15" ht="12.75" customHeight="1" x14ac:dyDescent="0.2">
      <c r="A14" s="40" t="s">
        <v>46</v>
      </c>
      <c r="B14" s="46">
        <f t="shared" si="0"/>
        <v>0</v>
      </c>
      <c r="C14" s="1">
        <v>3</v>
      </c>
      <c r="D14" s="11"/>
      <c r="E14" s="2">
        <f t="shared" si="2"/>
        <v>0</v>
      </c>
      <c r="F14" s="2">
        <f t="shared" si="3"/>
        <v>0</v>
      </c>
      <c r="G14" s="16"/>
      <c r="I14" s="5" t="s">
        <v>53</v>
      </c>
      <c r="J14" s="46">
        <f t="shared" si="1"/>
        <v>0</v>
      </c>
      <c r="K14" s="1">
        <v>3</v>
      </c>
      <c r="L14" s="1"/>
      <c r="M14" s="2">
        <f t="shared" si="4"/>
        <v>0</v>
      </c>
      <c r="N14" s="2">
        <f t="shared" si="5"/>
        <v>0</v>
      </c>
      <c r="O14" s="6"/>
    </row>
    <row r="15" spans="1:15" x14ac:dyDescent="0.2">
      <c r="A15" s="13" t="s">
        <v>18</v>
      </c>
      <c r="B15" s="46">
        <f t="shared" si="0"/>
        <v>0</v>
      </c>
      <c r="C15" s="1">
        <v>3</v>
      </c>
      <c r="D15" s="11"/>
      <c r="E15" s="2">
        <f t="shared" si="2"/>
        <v>0</v>
      </c>
      <c r="F15" s="2">
        <f t="shared" si="3"/>
        <v>0</v>
      </c>
      <c r="G15" s="16" t="s">
        <v>41</v>
      </c>
      <c r="I15" s="5" t="s">
        <v>30</v>
      </c>
      <c r="J15" s="46">
        <f t="shared" si="1"/>
        <v>0</v>
      </c>
      <c r="K15" s="1">
        <v>3</v>
      </c>
      <c r="L15" s="1"/>
      <c r="M15" s="2">
        <f t="shared" si="4"/>
        <v>0</v>
      </c>
      <c r="N15" s="2">
        <f t="shared" si="5"/>
        <v>0</v>
      </c>
      <c r="O15" s="6"/>
    </row>
    <row r="16" spans="1:15" x14ac:dyDescent="0.2">
      <c r="A16" s="13" t="s">
        <v>34</v>
      </c>
      <c r="B16" s="46">
        <f t="shared" si="0"/>
        <v>0</v>
      </c>
      <c r="C16" s="1">
        <v>3</v>
      </c>
      <c r="D16" s="11"/>
      <c r="E16" s="2">
        <f t="shared" si="2"/>
        <v>0</v>
      </c>
      <c r="F16" s="2">
        <f t="shared" si="3"/>
        <v>0</v>
      </c>
      <c r="G16" s="16"/>
      <c r="I16" s="5" t="s">
        <v>29</v>
      </c>
      <c r="J16" s="46">
        <f t="shared" si="1"/>
        <v>0</v>
      </c>
      <c r="K16" s="1">
        <v>3</v>
      </c>
      <c r="L16" s="1"/>
      <c r="M16" s="2">
        <f t="shared" si="4"/>
        <v>0</v>
      </c>
      <c r="N16" s="2">
        <f t="shared" si="5"/>
        <v>0</v>
      </c>
      <c r="O16" s="6"/>
    </row>
    <row r="17" spans="1:15" x14ac:dyDescent="0.2">
      <c r="A17" s="13" t="s">
        <v>35</v>
      </c>
      <c r="B17" s="46">
        <f t="shared" si="0"/>
        <v>0</v>
      </c>
      <c r="C17" s="1">
        <v>3</v>
      </c>
      <c r="D17" s="11"/>
      <c r="E17" s="2">
        <f t="shared" si="2"/>
        <v>0</v>
      </c>
      <c r="F17" s="2">
        <f t="shared" si="3"/>
        <v>0</v>
      </c>
      <c r="G17" s="16"/>
      <c r="I17" s="5" t="s">
        <v>54</v>
      </c>
      <c r="J17" s="46">
        <f t="shared" si="1"/>
        <v>0</v>
      </c>
      <c r="K17" s="1">
        <v>3</v>
      </c>
      <c r="L17" s="1"/>
      <c r="M17" s="2">
        <f t="shared" si="4"/>
        <v>0</v>
      </c>
      <c r="N17" s="2">
        <f t="shared" si="5"/>
        <v>0</v>
      </c>
      <c r="O17" s="6"/>
    </row>
    <row r="18" spans="1:15" x14ac:dyDescent="0.2">
      <c r="A18" s="13" t="s">
        <v>36</v>
      </c>
      <c r="B18" s="46">
        <f t="shared" si="0"/>
        <v>0</v>
      </c>
      <c r="C18" s="1">
        <v>3</v>
      </c>
      <c r="D18" s="11"/>
      <c r="E18" s="2">
        <f t="shared" si="2"/>
        <v>0</v>
      </c>
      <c r="F18" s="2">
        <f t="shared" si="3"/>
        <v>0</v>
      </c>
      <c r="G18" s="16"/>
      <c r="I18" s="36" t="s">
        <v>64</v>
      </c>
      <c r="J18" s="46">
        <f t="shared" si="1"/>
        <v>0</v>
      </c>
      <c r="K18" s="1">
        <v>3</v>
      </c>
      <c r="L18" s="1"/>
      <c r="M18" s="2">
        <f t="shared" si="4"/>
        <v>0</v>
      </c>
      <c r="N18" s="2">
        <f t="shared" si="5"/>
        <v>0</v>
      </c>
      <c r="O18" s="6"/>
    </row>
    <row r="19" spans="1:15" x14ac:dyDescent="0.2">
      <c r="A19" s="13" t="s">
        <v>37</v>
      </c>
      <c r="B19" s="46">
        <f t="shared" si="0"/>
        <v>0</v>
      </c>
      <c r="C19" s="1">
        <v>3</v>
      </c>
      <c r="D19" s="11"/>
      <c r="E19" s="2">
        <f t="shared" si="2"/>
        <v>0</v>
      </c>
      <c r="F19" s="2">
        <f t="shared" si="3"/>
        <v>0</v>
      </c>
      <c r="G19" s="16"/>
      <c r="I19" s="5" t="s">
        <v>47</v>
      </c>
      <c r="J19" s="46">
        <f t="shared" si="1"/>
        <v>0</v>
      </c>
      <c r="K19" s="1">
        <v>3</v>
      </c>
      <c r="L19" s="1"/>
      <c r="M19" s="2">
        <f t="shared" si="4"/>
        <v>0</v>
      </c>
      <c r="N19" s="2">
        <f t="shared" si="5"/>
        <v>0</v>
      </c>
      <c r="O19" s="6"/>
    </row>
    <row r="20" spans="1:15" x14ac:dyDescent="0.2">
      <c r="A20" s="13" t="s">
        <v>1</v>
      </c>
      <c r="B20" s="46">
        <f t="shared" si="0"/>
        <v>0</v>
      </c>
      <c r="C20" s="1" t="s">
        <v>14</v>
      </c>
      <c r="D20" s="11" t="s">
        <v>14</v>
      </c>
      <c r="E20" s="2">
        <f t="shared" si="2"/>
        <v>0</v>
      </c>
      <c r="F20" s="2">
        <f t="shared" si="3"/>
        <v>0</v>
      </c>
      <c r="G20" s="16" t="s">
        <v>20</v>
      </c>
      <c r="I20" s="5" t="s">
        <v>48</v>
      </c>
      <c r="J20" s="46">
        <f t="shared" ref="J20:J22" si="6">IF(L20="A",K20,IF(L20="B",K20,IF(L20="C",K20,IF(L20="D",K20,IF(L20="F",K20,0)))))</f>
        <v>0</v>
      </c>
      <c r="K20" s="1">
        <v>3</v>
      </c>
      <c r="L20" s="1"/>
      <c r="M20" s="2">
        <f t="shared" ref="M20:M22" si="7">IF(L20="A",4,IF(L20="B",3,IF(L20="C",2,IF(L20="D",1,IF(L20="F",0,0)))))</f>
        <v>0</v>
      </c>
      <c r="N20" s="2">
        <f t="shared" ref="N20:N22" si="8">J20*M20</f>
        <v>0</v>
      </c>
      <c r="O20" s="6"/>
    </row>
    <row r="21" spans="1:15" x14ac:dyDescent="0.2">
      <c r="A21" s="40" t="s">
        <v>31</v>
      </c>
      <c r="B21" s="46">
        <f t="shared" si="0"/>
        <v>0</v>
      </c>
      <c r="C21" s="11">
        <v>3</v>
      </c>
      <c r="D21" s="11"/>
      <c r="E21" s="2">
        <f t="shared" si="2"/>
        <v>0</v>
      </c>
      <c r="F21" s="2">
        <f t="shared" si="3"/>
        <v>0</v>
      </c>
      <c r="G21" s="16"/>
      <c r="I21" s="5" t="s">
        <v>65</v>
      </c>
      <c r="J21" s="46">
        <f t="shared" si="6"/>
        <v>0</v>
      </c>
      <c r="K21" s="1">
        <v>3</v>
      </c>
      <c r="L21" s="1"/>
      <c r="M21" s="2">
        <f t="shared" si="7"/>
        <v>0</v>
      </c>
      <c r="N21" s="2">
        <f t="shared" si="8"/>
        <v>0</v>
      </c>
      <c r="O21" s="6"/>
    </row>
    <row r="22" spans="1:15" ht="12.75" customHeight="1" x14ac:dyDescent="0.2">
      <c r="A22" s="13" t="s">
        <v>19</v>
      </c>
      <c r="B22" s="46">
        <f t="shared" si="0"/>
        <v>0</v>
      </c>
      <c r="C22" s="11">
        <v>1</v>
      </c>
      <c r="D22" s="11"/>
      <c r="E22" s="2">
        <f t="shared" si="2"/>
        <v>0</v>
      </c>
      <c r="F22" s="2">
        <f t="shared" si="3"/>
        <v>0</v>
      </c>
      <c r="G22" s="16" t="s">
        <v>21</v>
      </c>
      <c r="I22" s="53" t="s">
        <v>43</v>
      </c>
      <c r="J22" s="46">
        <f t="shared" si="6"/>
        <v>0</v>
      </c>
      <c r="K22" s="1">
        <v>3</v>
      </c>
      <c r="L22" s="1"/>
      <c r="M22" s="2">
        <f t="shared" si="7"/>
        <v>0</v>
      </c>
      <c r="N22" s="2">
        <f t="shared" si="8"/>
        <v>0</v>
      </c>
      <c r="O22" s="6"/>
    </row>
    <row r="23" spans="1:15" ht="12.75" customHeight="1" x14ac:dyDescent="0.2">
      <c r="A23" s="5"/>
      <c r="B23" s="46">
        <f t="shared" si="0"/>
        <v>0</v>
      </c>
      <c r="C23" s="1"/>
      <c r="D23" s="1"/>
      <c r="E23" s="2">
        <f t="shared" si="2"/>
        <v>0</v>
      </c>
      <c r="F23" s="2">
        <f t="shared" si="3"/>
        <v>0</v>
      </c>
      <c r="G23" s="16"/>
      <c r="I23" s="5"/>
      <c r="J23" s="46">
        <f>IF(L23="A",K23,IF(L23="B",K23,IF(L23="C",K23,IF(L23="D",K23,IF(L23="F",K23,0)))))</f>
        <v>0</v>
      </c>
      <c r="K23" s="1"/>
      <c r="L23" s="1"/>
      <c r="M23" s="2">
        <f>IF(L23="A",4,IF(L23="B",3,IF(L23="C",2,IF(L23="D",1,IF(L23="F",0,0)))))</f>
        <v>0</v>
      </c>
      <c r="N23" s="2">
        <f>J23*M23</f>
        <v>0</v>
      </c>
      <c r="O23" s="6"/>
    </row>
    <row r="24" spans="1:15" ht="12.75" customHeight="1" x14ac:dyDescent="0.2">
      <c r="A24" s="8"/>
      <c r="B24" s="47"/>
      <c r="C24" s="9"/>
      <c r="D24" s="9"/>
      <c r="E24" s="9"/>
      <c r="F24" s="9"/>
      <c r="G24" s="10"/>
      <c r="I24" s="36"/>
      <c r="J24" s="46">
        <f>IF(L24="A",K24,IF(L24="B",K24,IF(L24="C",K24,IF(L24="D",K24,IF(L24="F",K24,0)))))</f>
        <v>0</v>
      </c>
      <c r="K24" s="1"/>
      <c r="L24" s="1"/>
      <c r="M24" s="2">
        <f>IF(L24="A",4,IF(L24="B",3,IF(L24="C",2,IF(L24="D",1,IF(L24="F",0,0)))))</f>
        <v>0</v>
      </c>
      <c r="N24" s="2">
        <f>J24*M24</f>
        <v>0</v>
      </c>
      <c r="O24" s="6"/>
    </row>
    <row r="25" spans="1:15" x14ac:dyDescent="0.2">
      <c r="A25" s="71" t="s">
        <v>16</v>
      </c>
      <c r="B25" s="72"/>
      <c r="C25" s="72"/>
      <c r="D25" s="72"/>
      <c r="E25" s="72"/>
      <c r="F25" s="72"/>
      <c r="G25" s="21" t="s">
        <v>7</v>
      </c>
      <c r="I25" s="36"/>
      <c r="J25" s="46">
        <f>IF(L25="A",K25,IF(L25="B",K25,IF(L25="C",K25,IF(L25="D",K25,IF(L25="F",K25,0)))))</f>
        <v>0</v>
      </c>
      <c r="K25" s="1"/>
      <c r="L25" s="1"/>
      <c r="M25" s="2">
        <f>IF(L25="A",4,IF(L25="B",3,IF(L25="C",2,IF(L25="D",1,IF(L25="F",0,0)))))</f>
        <v>0</v>
      </c>
      <c r="N25" s="2">
        <f>J25*M25</f>
        <v>0</v>
      </c>
      <c r="O25" s="6"/>
    </row>
    <row r="26" spans="1:15" x14ac:dyDescent="0.2">
      <c r="A26" s="5" t="s">
        <v>24</v>
      </c>
      <c r="B26" s="46">
        <f t="shared" ref="B26:B29" si="9">IF(D26="A",C26,IF(D26="B",C26,IF(D26="C",C26,IF(D26="D",C26,IF(D26="F",C26,0)))))</f>
        <v>0</v>
      </c>
      <c r="C26" s="1">
        <v>3</v>
      </c>
      <c r="D26" s="11"/>
      <c r="E26" s="2">
        <f>IF(D26="A",4,IF(D26="B",3,IF(D26="C",2,IF(D26="D",1,IF(D26="F",0,0)))))</f>
        <v>0</v>
      </c>
      <c r="F26" s="2">
        <f t="shared" ref="F26:F29" si="10">B26*E26</f>
        <v>0</v>
      </c>
      <c r="G26" s="16"/>
      <c r="I26" s="36"/>
      <c r="J26" s="46">
        <f>IF(L26="A",K26,IF(L26="B",K26,IF(L26="C",K26,IF(L26="D",K26,IF(L26="F",K26,0)))))</f>
        <v>0</v>
      </c>
      <c r="K26" s="1"/>
      <c r="L26" s="1"/>
      <c r="M26" s="2">
        <f>IF(L26="A",4,IF(L26="B",3,IF(L26="C",2,IF(L26="D",1,IF(L26="F",0,0)))))</f>
        <v>0</v>
      </c>
      <c r="N26" s="2">
        <f>J26*M26</f>
        <v>0</v>
      </c>
      <c r="O26" s="6"/>
    </row>
    <row r="27" spans="1:15" ht="12.75" customHeight="1" x14ac:dyDescent="0.2">
      <c r="A27" s="5" t="s">
        <v>58</v>
      </c>
      <c r="B27" s="46">
        <f t="shared" si="9"/>
        <v>0</v>
      </c>
      <c r="C27" s="1">
        <v>3</v>
      </c>
      <c r="D27" s="11"/>
      <c r="E27" s="2">
        <f t="shared" ref="E27:E29" si="11">IF(D27="A",4,IF(D27="B",3,IF(D27="C",2,IF(D27="D",1,IF(D27="F",0,0)))))</f>
        <v>0</v>
      </c>
      <c r="F27" s="2">
        <f t="shared" si="10"/>
        <v>0</v>
      </c>
      <c r="G27" s="16"/>
      <c r="I27" s="48"/>
      <c r="J27" s="49"/>
      <c r="K27" s="9"/>
      <c r="L27" s="9" t="s">
        <v>12</v>
      </c>
      <c r="M27" s="28"/>
      <c r="N27" s="28"/>
      <c r="O27" s="3" t="e">
        <f>SUM(N9:N26)/SUM(J9:J26)</f>
        <v>#DIV/0!</v>
      </c>
    </row>
    <row r="28" spans="1:15" ht="12.75" customHeight="1" x14ac:dyDescent="0.2">
      <c r="A28" s="38"/>
      <c r="B28" s="46">
        <f t="shared" si="9"/>
        <v>0</v>
      </c>
      <c r="C28" s="1"/>
      <c r="D28" s="11"/>
      <c r="E28" s="2">
        <f t="shared" si="11"/>
        <v>0</v>
      </c>
      <c r="F28" s="2">
        <f t="shared" si="10"/>
        <v>0</v>
      </c>
      <c r="G28" s="16"/>
      <c r="I28" s="48"/>
      <c r="J28" s="49"/>
      <c r="K28" s="9"/>
      <c r="L28" s="9"/>
      <c r="M28" s="28"/>
      <c r="N28" s="28"/>
      <c r="O28" s="14"/>
    </row>
    <row r="29" spans="1:15" x14ac:dyDescent="0.2">
      <c r="A29" s="4"/>
      <c r="B29" s="46">
        <f t="shared" si="9"/>
        <v>0</v>
      </c>
      <c r="C29" s="1"/>
      <c r="D29" s="1"/>
      <c r="E29" s="2">
        <f t="shared" si="11"/>
        <v>0</v>
      </c>
      <c r="F29" s="2">
        <f t="shared" si="10"/>
        <v>0</v>
      </c>
      <c r="G29" s="16"/>
      <c r="I29" s="26" t="s">
        <v>38</v>
      </c>
      <c r="J29" s="50"/>
      <c r="K29" s="31"/>
      <c r="L29" s="32"/>
      <c r="M29" s="35"/>
      <c r="N29" s="33"/>
      <c r="O29" s="21" t="s">
        <v>7</v>
      </c>
    </row>
    <row r="30" spans="1:15" x14ac:dyDescent="0.2">
      <c r="A30" s="15"/>
      <c r="B30" s="49"/>
      <c r="C30" s="9"/>
      <c r="D30" s="9"/>
      <c r="E30" s="28"/>
      <c r="F30" s="28"/>
      <c r="G30" s="14"/>
      <c r="I30" s="29" t="s">
        <v>55</v>
      </c>
      <c r="J30" s="51">
        <f t="shared" ref="J30:J36" si="12">IF(L30="A",K30,IF(L30="B",K30,IF(L30="C",K30,IF(L30="D",K30,IF(L30="F",K30,0)))))</f>
        <v>0</v>
      </c>
      <c r="K30" s="27">
        <v>3</v>
      </c>
      <c r="L30" s="30"/>
      <c r="M30" s="2">
        <f t="shared" ref="M30:M36" si="13">IF(L30="A",4,IF(L30="B",3,IF(L30="C",2,IF(L30="D",1,IF(L30="F",0,0)))))</f>
        <v>0</v>
      </c>
      <c r="N30" s="2">
        <f t="shared" ref="N30:N36" si="14">J30*M30</f>
        <v>0</v>
      </c>
      <c r="O30" s="6"/>
    </row>
    <row r="31" spans="1:15" x14ac:dyDescent="0.2">
      <c r="A31" s="55" t="s">
        <v>15</v>
      </c>
      <c r="B31" s="56"/>
      <c r="C31" s="56"/>
      <c r="D31" s="56"/>
      <c r="E31" s="56"/>
      <c r="F31" s="57"/>
      <c r="G31" s="21" t="s">
        <v>7</v>
      </c>
      <c r="I31" s="5" t="s">
        <v>27</v>
      </c>
      <c r="J31" s="46">
        <f t="shared" si="12"/>
        <v>0</v>
      </c>
      <c r="K31" s="1">
        <v>3</v>
      </c>
      <c r="L31" s="11"/>
      <c r="M31" s="2">
        <f t="shared" si="13"/>
        <v>0</v>
      </c>
      <c r="N31" s="2">
        <f t="shared" si="14"/>
        <v>0</v>
      </c>
      <c r="O31" s="6"/>
    </row>
    <row r="32" spans="1:15" x14ac:dyDescent="0.2">
      <c r="A32" s="53" t="s">
        <v>51</v>
      </c>
      <c r="B32" s="46">
        <f t="shared" ref="B32:B38" si="15">IF(D32="A",C32,IF(D32="B",C32,IF(D32="C",C32,IF(D32="D",C32,IF(D32="F",C32,0)))))</f>
        <v>0</v>
      </c>
      <c r="C32" s="1">
        <v>3</v>
      </c>
      <c r="D32" s="1"/>
      <c r="E32" s="2">
        <f t="shared" ref="E32:E38" si="16">IF(D32="A",4,IF(D32="B",3,IF(D32="C",2,IF(D32="D",1,IF(D32="F",0,0)))))</f>
        <v>0</v>
      </c>
      <c r="F32" s="2">
        <f t="shared" ref="F32:F38" si="17">B32*E32</f>
        <v>0</v>
      </c>
      <c r="G32" s="6"/>
      <c r="I32" s="5" t="s">
        <v>49</v>
      </c>
      <c r="J32" s="46">
        <f t="shared" si="12"/>
        <v>0</v>
      </c>
      <c r="K32" s="1">
        <v>3</v>
      </c>
      <c r="L32" s="11"/>
      <c r="M32" s="2">
        <f t="shared" si="13"/>
        <v>0</v>
      </c>
      <c r="N32" s="2">
        <f t="shared" si="14"/>
        <v>0</v>
      </c>
      <c r="O32" s="6"/>
    </row>
    <row r="33" spans="1:15" x14ac:dyDescent="0.2">
      <c r="A33" s="5" t="s">
        <v>52</v>
      </c>
      <c r="B33" s="46">
        <f t="shared" si="15"/>
        <v>0</v>
      </c>
      <c r="C33" s="1">
        <v>3</v>
      </c>
      <c r="D33" s="1"/>
      <c r="E33" s="2">
        <f t="shared" si="16"/>
        <v>0</v>
      </c>
      <c r="F33" s="2">
        <f t="shared" si="17"/>
        <v>0</v>
      </c>
      <c r="G33" s="6"/>
      <c r="I33" s="5" t="s">
        <v>50</v>
      </c>
      <c r="J33" s="46">
        <f t="shared" si="12"/>
        <v>0</v>
      </c>
      <c r="K33" s="1">
        <v>3</v>
      </c>
      <c r="L33" s="11"/>
      <c r="M33" s="2">
        <f t="shared" si="13"/>
        <v>0</v>
      </c>
      <c r="N33" s="2">
        <f t="shared" si="14"/>
        <v>0</v>
      </c>
      <c r="O33" s="6"/>
    </row>
    <row r="34" spans="1:15" x14ac:dyDescent="0.2">
      <c r="A34" s="5" t="s">
        <v>70</v>
      </c>
      <c r="B34" s="46">
        <f t="shared" si="15"/>
        <v>0</v>
      </c>
      <c r="C34" s="1">
        <v>3</v>
      </c>
      <c r="D34" s="1"/>
      <c r="E34" s="2">
        <f t="shared" si="16"/>
        <v>0</v>
      </c>
      <c r="F34" s="2">
        <f t="shared" si="17"/>
        <v>0</v>
      </c>
      <c r="G34" s="6"/>
      <c r="I34" s="5" t="s">
        <v>28</v>
      </c>
      <c r="J34" s="46">
        <f t="shared" si="12"/>
        <v>0</v>
      </c>
      <c r="K34" s="1">
        <v>3</v>
      </c>
      <c r="L34" s="1"/>
      <c r="M34" s="2">
        <f t="shared" si="13"/>
        <v>0</v>
      </c>
      <c r="N34" s="2">
        <f t="shared" si="14"/>
        <v>0</v>
      </c>
      <c r="O34" s="6"/>
    </row>
    <row r="35" spans="1:15" ht="12.75" customHeight="1" x14ac:dyDescent="0.2">
      <c r="A35" s="5" t="s">
        <v>25</v>
      </c>
      <c r="B35" s="46">
        <f t="shared" si="15"/>
        <v>0</v>
      </c>
      <c r="C35" s="1">
        <v>3</v>
      </c>
      <c r="D35" s="1"/>
      <c r="E35" s="2">
        <f t="shared" si="16"/>
        <v>0</v>
      </c>
      <c r="F35" s="2">
        <f t="shared" si="17"/>
        <v>0</v>
      </c>
      <c r="G35" s="6"/>
      <c r="I35" s="5" t="s">
        <v>56</v>
      </c>
      <c r="J35" s="46">
        <f t="shared" si="12"/>
        <v>0</v>
      </c>
      <c r="K35" s="1">
        <v>3</v>
      </c>
      <c r="L35" s="1"/>
      <c r="M35" s="2">
        <f t="shared" si="13"/>
        <v>0</v>
      </c>
      <c r="N35" s="2">
        <f t="shared" si="14"/>
        <v>0</v>
      </c>
      <c r="O35" s="6"/>
    </row>
    <row r="36" spans="1:15" x14ac:dyDescent="0.2">
      <c r="A36" s="5" t="s">
        <v>26</v>
      </c>
      <c r="B36" s="46">
        <f t="shared" ref="B36" si="18">IF(D36="A",C36,IF(D36="B",C36,IF(D36="C",C36,IF(D36="D",C36,IF(D36="F",C36,0)))))</f>
        <v>0</v>
      </c>
      <c r="C36" s="1">
        <v>6</v>
      </c>
      <c r="D36" s="1"/>
      <c r="E36" s="2">
        <f t="shared" ref="E36" si="19">IF(D36="A",4,IF(D36="B",3,IF(D36="C",2,IF(D36="D",1,IF(D36="F",0,0)))))</f>
        <v>0</v>
      </c>
      <c r="F36" s="2">
        <f t="shared" ref="F36" si="20">B36*E36</f>
        <v>0</v>
      </c>
      <c r="G36" s="6"/>
      <c r="I36" s="5"/>
      <c r="J36" s="46">
        <f t="shared" si="12"/>
        <v>0</v>
      </c>
      <c r="K36" s="1"/>
      <c r="L36" s="1"/>
      <c r="M36" s="2">
        <f t="shared" si="13"/>
        <v>0</v>
      </c>
      <c r="N36" s="2">
        <f t="shared" si="14"/>
        <v>0</v>
      </c>
      <c r="O36" s="6"/>
    </row>
    <row r="37" spans="1:15" x14ac:dyDescent="0.2">
      <c r="A37" s="5"/>
      <c r="B37" s="46">
        <f t="shared" si="15"/>
        <v>0</v>
      </c>
      <c r="C37" s="1"/>
      <c r="D37" s="1"/>
      <c r="E37" s="2">
        <f t="shared" si="16"/>
        <v>0</v>
      </c>
      <c r="F37" s="2">
        <f t="shared" si="17"/>
        <v>0</v>
      </c>
      <c r="G37" s="6"/>
      <c r="I37" s="5"/>
      <c r="J37" s="46">
        <f t="shared" ref="J37:J38" si="21">IF(L37="A",K37,IF(L37="B",K37,IF(L37="C",K37,IF(L37="D",K37,IF(L37="F",K37,0)))))</f>
        <v>0</v>
      </c>
      <c r="K37" s="1"/>
      <c r="L37" s="1"/>
      <c r="M37" s="2">
        <f t="shared" ref="M37:M38" si="22">IF(L37="A",4,IF(L37="B",3,IF(L37="C",2,IF(L37="D",1,IF(L37="F",0,0)))))</f>
        <v>0</v>
      </c>
      <c r="N37" s="2">
        <f t="shared" ref="N37:N38" si="23">J37*M37</f>
        <v>0</v>
      </c>
      <c r="O37" s="6"/>
    </row>
    <row r="38" spans="1:15" x14ac:dyDescent="0.2">
      <c r="A38" s="5"/>
      <c r="B38" s="46">
        <f t="shared" si="15"/>
        <v>0</v>
      </c>
      <c r="C38" s="1"/>
      <c r="D38" s="1"/>
      <c r="E38" s="2">
        <f t="shared" si="16"/>
        <v>0</v>
      </c>
      <c r="F38" s="2">
        <f t="shared" si="17"/>
        <v>0</v>
      </c>
      <c r="G38" s="6"/>
      <c r="I38" s="5"/>
      <c r="J38" s="46">
        <f t="shared" si="21"/>
        <v>0</v>
      </c>
      <c r="K38" s="1"/>
      <c r="L38" s="1"/>
      <c r="M38" s="2">
        <f t="shared" si="22"/>
        <v>0</v>
      </c>
      <c r="N38" s="2">
        <f t="shared" si="23"/>
        <v>0</v>
      </c>
      <c r="O38" s="6"/>
    </row>
    <row r="39" spans="1:15" s="25" customFormat="1" x14ac:dyDescent="0.2">
      <c r="A39" s="12"/>
      <c r="B39" s="43"/>
      <c r="C39" s="17"/>
      <c r="D39" s="17" t="s">
        <v>12</v>
      </c>
      <c r="E39" s="17"/>
      <c r="F39" s="17"/>
      <c r="G39" s="3" t="e">
        <f>SUM(F32:F38)/SUM(B32:B38)</f>
        <v>#DIV/0!</v>
      </c>
      <c r="I39" s="8"/>
      <c r="J39" s="49"/>
      <c r="K39" s="9"/>
      <c r="L39" s="34" t="s">
        <v>12</v>
      </c>
      <c r="M39" s="28"/>
      <c r="N39" s="28"/>
      <c r="O39" s="3" t="e">
        <f>SUM(N30:N38)/SUM(J30:J38)</f>
        <v>#DIV/0!</v>
      </c>
    </row>
    <row r="40" spans="1:15" s="39" customFormat="1" x14ac:dyDescent="0.2">
      <c r="J40" s="52"/>
    </row>
    <row r="42" spans="1:15" x14ac:dyDescent="0.2">
      <c r="A42" s="7" t="s">
        <v>40</v>
      </c>
      <c r="B42" s="45"/>
      <c r="C42" s="37" t="e">
        <f>SUM(F9:F23,F26:F29,F32:F38,N9:N26,N30:N38)/SUM(B9:B23,B26:B29,B32:B38,J9:J26,J30:J38)</f>
        <v>#DIV/0!</v>
      </c>
      <c r="I42" s="75" t="s">
        <v>66</v>
      </c>
      <c r="J42" s="75"/>
      <c r="K42" s="75"/>
    </row>
    <row r="43" spans="1:15" x14ac:dyDescent="0.2">
      <c r="A43" s="7" t="s">
        <v>3</v>
      </c>
      <c r="B43" s="45"/>
      <c r="C43" s="37" t="e">
        <f>G39</f>
        <v>#DIV/0!</v>
      </c>
      <c r="I43" s="4" t="s">
        <v>67</v>
      </c>
      <c r="J43" s="54"/>
      <c r="K43" s="1"/>
    </row>
    <row r="44" spans="1:15" x14ac:dyDescent="0.2">
      <c r="A44" s="7" t="s">
        <v>44</v>
      </c>
      <c r="B44" s="45"/>
      <c r="C44" s="37" t="e">
        <f>O27</f>
        <v>#DIV/0!</v>
      </c>
      <c r="G44" s="24"/>
      <c r="I44" s="4" t="s">
        <v>68</v>
      </c>
      <c r="J44" s="54"/>
      <c r="K44" s="1"/>
    </row>
    <row r="45" spans="1:15" ht="12.75" customHeight="1" x14ac:dyDescent="0.2">
      <c r="A45" s="7" t="s">
        <v>39</v>
      </c>
      <c r="B45" s="45"/>
      <c r="C45" s="37" t="e">
        <f>O39</f>
        <v>#DIV/0!</v>
      </c>
      <c r="G45" s="24"/>
      <c r="I45" s="76" t="s">
        <v>69</v>
      </c>
      <c r="J45" s="77"/>
      <c r="K45" s="78"/>
      <c r="L45" s="9"/>
      <c r="M45" s="9"/>
      <c r="N45" s="9"/>
      <c r="O45" s="14"/>
    </row>
    <row r="46" spans="1:15" x14ac:dyDescent="0.2">
      <c r="G46" s="24"/>
      <c r="I46" s="79"/>
      <c r="J46" s="80"/>
      <c r="K46" s="81"/>
      <c r="L46" s="9"/>
      <c r="M46" s="9"/>
      <c r="N46" s="9"/>
      <c r="O46" s="14"/>
    </row>
    <row r="47" spans="1:15" ht="13.5" thickBot="1" x14ac:dyDescent="0.25">
      <c r="A47" s="23" t="s">
        <v>11</v>
      </c>
      <c r="G47" s="24"/>
      <c r="I47" s="8"/>
      <c r="J47" s="47"/>
      <c r="K47" s="9"/>
      <c r="L47" s="9"/>
      <c r="M47" s="9"/>
      <c r="N47" s="9"/>
      <c r="O47" s="14"/>
    </row>
    <row r="48" spans="1:15" x14ac:dyDescent="0.2">
      <c r="A48" s="58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60"/>
    </row>
    <row r="49" spans="1:15" x14ac:dyDescent="0.2">
      <c r="A49" s="61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3"/>
    </row>
    <row r="50" spans="1:15" x14ac:dyDescent="0.2">
      <c r="A50" s="61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3"/>
    </row>
    <row r="51" spans="1:15" x14ac:dyDescent="0.2">
      <c r="A51" s="61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3"/>
    </row>
    <row r="52" spans="1:15" x14ac:dyDescent="0.2">
      <c r="A52" s="61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3"/>
    </row>
    <row r="53" spans="1:15" x14ac:dyDescent="0.2">
      <c r="A53" s="61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3"/>
    </row>
    <row r="54" spans="1:15" x14ac:dyDescent="0.2">
      <c r="A54" s="61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3"/>
    </row>
    <row r="55" spans="1:15" x14ac:dyDescent="0.2">
      <c r="A55" s="61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3"/>
    </row>
    <row r="56" spans="1:15" x14ac:dyDescent="0.2">
      <c r="A56" s="61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3"/>
    </row>
    <row r="57" spans="1:15" x14ac:dyDescent="0.2">
      <c r="A57" s="61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3"/>
    </row>
    <row r="58" spans="1:15" x14ac:dyDescent="0.2">
      <c r="A58" s="61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3"/>
    </row>
    <row r="59" spans="1:15" ht="12.75" customHeight="1" x14ac:dyDescent="0.2">
      <c r="A59" s="61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3"/>
    </row>
    <row r="60" spans="1:15" x14ac:dyDescent="0.2">
      <c r="A60" s="61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3"/>
    </row>
    <row r="61" spans="1:15" ht="13.5" thickBot="1" x14ac:dyDescent="0.25">
      <c r="A61" s="64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6"/>
    </row>
  </sheetData>
  <sheetProtection algorithmName="SHA-512" hashValue="Iqki8HSEFZ3+C3nbAXvwXNSfvdNyyJIF/YEDuqyGyzjPozHxLiWBdDVpGTuwchbLjmotQxE2TddB5dcLxDbpnQ==" saltValue="76sDvt9Dbcfslw41cpWmBA==" spinCount="100000" sheet="1" formatCells="0"/>
  <mergeCells count="14">
    <mergeCell ref="A31:F31"/>
    <mergeCell ref="A48:O61"/>
    <mergeCell ref="A3:O3"/>
    <mergeCell ref="K1:L1"/>
    <mergeCell ref="A25:F25"/>
    <mergeCell ref="A7:N7"/>
    <mergeCell ref="C4:H4"/>
    <mergeCell ref="K4:O4"/>
    <mergeCell ref="B5:H5"/>
    <mergeCell ref="B6:H6"/>
    <mergeCell ref="K5:O5"/>
    <mergeCell ref="K6:O6"/>
    <mergeCell ref="I42:K42"/>
    <mergeCell ref="I45:K46"/>
  </mergeCells>
  <phoneticPr fontId="0" type="noConversion"/>
  <conditionalFormatting sqref="C42:C45 G39 O39 O27">
    <cfRule type="cellIs" dxfId="4" priority="19" operator="lessThan">
      <formula>2.75</formula>
    </cfRule>
  </conditionalFormatting>
  <conditionalFormatting sqref="D9:D10 D32 L22 D14 D21">
    <cfRule type="containsBlanks" dxfId="3" priority="18">
      <formula>LEN(TRIM(D9))=0</formula>
    </cfRule>
  </conditionalFormatting>
  <conditionalFormatting sqref="D10">
    <cfRule type="containsText" dxfId="2" priority="17" operator="containsText" text="c">
      <formula>NOT(ISERROR(SEARCH("c",D10)))</formula>
    </cfRule>
  </conditionalFormatting>
  <conditionalFormatting sqref="D9 D10 D14 D21 D32:D38 L9:L26 L30:L38">
    <cfRule type="containsText" dxfId="1" priority="2" operator="containsText" text="d">
      <formula>NOT(ISERROR(SEARCH("d",D9)))</formula>
    </cfRule>
  </conditionalFormatting>
  <conditionalFormatting sqref="D32:D38 L9:L26 L30:L38 D21 D14 D9 D10">
    <cfRule type="containsText" dxfId="0" priority="1" operator="containsText" text="f">
      <formula>NOT(ISERROR(SEARCH("f",D9)))</formula>
    </cfRule>
  </conditionalFormatting>
  <printOptions horizontalCentered="1"/>
  <pageMargins left="0" right="0" top="0.5" bottom="0.5" header="0.5" footer="0.5"/>
  <pageSetup scale="9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andrews</dc:creator>
  <cp:lastModifiedBy>HD</cp:lastModifiedBy>
  <cp:lastPrinted>2018-12-12T16:20:33Z</cp:lastPrinted>
  <dcterms:created xsi:type="dcterms:W3CDTF">2003-06-24T18:39:47Z</dcterms:created>
  <dcterms:modified xsi:type="dcterms:W3CDTF">2019-02-12T17:29:18Z</dcterms:modified>
</cp:coreProperties>
</file>