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Elem\"/>
    </mc:Choice>
  </mc:AlternateContent>
  <xr:revisionPtr revIDLastSave="0" documentId="13_ncr:1_{7691D7DE-8830-47F7-A677-A95F1C4C45A0}" xr6:coauthVersionLast="36" xr6:coauthVersionMax="36" xr10:uidLastSave="{00000000-0000-0000-0000-000000000000}"/>
  <bookViews>
    <workbookView xWindow="360" yWindow="150" windowWidth="11295" windowHeight="5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91029"/>
</workbook>
</file>

<file path=xl/calcChain.xml><?xml version="1.0" encoding="utf-8"?>
<calcChain xmlns="http://schemas.openxmlformats.org/spreadsheetml/2006/main"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E36" i="1"/>
  <c r="F36" i="1" l="1"/>
  <c r="N22" i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B26" i="1"/>
  <c r="F26" i="1" s="1"/>
  <c r="B22" i="1"/>
  <c r="B21" i="1"/>
  <c r="B20" i="1"/>
  <c r="B19" i="1"/>
  <c r="B18" i="1"/>
  <c r="B17" i="1"/>
  <c r="F17" i="1" s="1"/>
  <c r="B16" i="1"/>
  <c r="B15" i="1"/>
  <c r="B14" i="1"/>
  <c r="B13" i="1"/>
  <c r="B12" i="1"/>
  <c r="B11" i="1"/>
  <c r="B10" i="1"/>
  <c r="O1" i="1"/>
  <c r="F18" i="1" l="1"/>
  <c r="N12" i="1"/>
  <c r="F27" i="1"/>
  <c r="F13" i="1"/>
  <c r="F12" i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F22" i="1"/>
  <c r="O27" i="1" l="1"/>
  <c r="C44" i="1" s="1"/>
  <c r="O39" i="1"/>
  <c r="C45" i="1" s="1"/>
  <c r="C42" i="1"/>
  <c r="G39" i="1"/>
  <c r="C43" i="1" s="1"/>
</calcChain>
</file>

<file path=xl/sharedStrings.xml><?xml version="1.0" encoding="utf-8"?>
<sst xmlns="http://schemas.openxmlformats.org/spreadsheetml/2006/main" count="86" uniqueCount="69">
  <si>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</si>
  <si>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</si>
  <si>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</si>
  <si>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</si>
  <si>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</si>
  <si>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</si>
  <si>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</si>
  <si>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</si>
  <si>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</si>
  <si>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</si>
  <si>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</si>
  <si>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</si>
  <si>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</si>
  <si>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</si>
  <si>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</si>
  <si>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</si>
  <si>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</si>
  <si>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</si>
  <si>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</si>
  <si>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</si>
  <si>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</si>
  <si>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</si>
  <si>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</si>
  <si>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4335</t>
  </si>
  <si>
    <t>EDUC 4690</t>
  </si>
  <si>
    <t>READ 3311</t>
  </si>
  <si>
    <t>READ 4309</t>
  </si>
  <si>
    <t>BIOL 2310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</si>
  <si>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</si>
  <si>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</si>
  <si>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</si>
  <si>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</si>
  <si>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</si>
  <si>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</si>
  <si>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</si>
  <si>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</si>
  <si>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</si>
  <si>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</si>
  <si>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</si>
  <si>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</si>
  <si>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</si>
  <si>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</si>
  <si>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</si>
  <si>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</si>
  <si>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</si>
  <si>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</si>
  <si>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</si>
  <si>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4363</t>
  </si>
  <si>
    <t>READ 3321</t>
  </si>
  <si>
    <t>READ 4384</t>
  </si>
  <si>
    <t>EDUC 4331</t>
  </si>
  <si>
    <t>READ 4331 or EDUC 3331</t>
  </si>
  <si>
    <t>EDUC 3310</t>
  </si>
  <si>
    <t>EDUC 3385</t>
  </si>
  <si>
    <t>BIOL 1406</t>
  </si>
  <si>
    <t>BIOL 1407</t>
  </si>
  <si>
    <t>GEOL 1407</t>
  </si>
  <si>
    <t>BIOL 4401</t>
  </si>
  <si>
    <t>MATH 4305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</si>
  <si>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</si>
  <si>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</si>
  <si>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</si>
  <si>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</si>
  <si>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EDUC/CHFS 1100</t>
  </si>
  <si>
    <t>EDUC 1301/TECA 1311</t>
  </si>
  <si>
    <t>EDUC 2301</t>
  </si>
  <si>
    <t>READ 3351 OR 3356</t>
  </si>
  <si>
    <t>EDUC 3320 / 3321</t>
  </si>
  <si>
    <t>4-8 Science w/ ESL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</si>
</sst>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44264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45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44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32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54</v>
      </c>
      <c r="J9" s="45">
        <f t="shared" ref="J9:J19" si="1">IF(L9="A",K9,IF(L9="B",K9,IF(L9="C",K9,IF(L9="D",K9,IF(L9="F",K9,0)))))</f>
        <v>0</v>
      </c>
      <c r="K9" s="1">
        <v>4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33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55</v>
      </c>
      <c r="J10" s="45">
        <f t="shared" si="1"/>
        <v>0</v>
      </c>
      <c r="K10" s="1">
        <v>4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42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56</v>
      </c>
      <c r="J11" s="45">
        <f t="shared" si="1"/>
        <v>0</v>
      </c>
      <c r="K11" s="1">
        <v>4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5">
        <f t="shared" si="0"/>
        <v>0</v>
      </c>
      <c r="C12" s="11" t="s">
        <v>14</v>
      </c>
      <c r="D12" s="11" t="s">
        <v>14</v>
      </c>
      <c r="E12" s="2">
        <f t="shared" si="2"/>
        <v>0</v>
      </c>
      <c r="F12" s="2">
        <f t="shared" si="3"/>
        <v>0</v>
      </c>
      <c r="G12" s="16" t="s">
        <v>20</v>
      </c>
      <c r="I12" s="5" t="s">
        <v>21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5">
        <f t="shared" si="0"/>
        <v>0</v>
      </c>
      <c r="C13" s="11" t="s">
        <v>14</v>
      </c>
      <c r="D13" s="11" t="s">
        <v>14</v>
      </c>
      <c r="E13" s="2">
        <f t="shared" si="2"/>
        <v>0</v>
      </c>
      <c r="F13" s="2">
        <f t="shared" si="3"/>
        <v>0</v>
      </c>
      <c r="G13" s="16" t="s">
        <v>20</v>
      </c>
      <c r="I13" s="36" t="s">
        <v>22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46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28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41</v>
      </c>
      <c r="I15" s="5" t="s">
        <v>27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34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57</v>
      </c>
      <c r="J16" s="45">
        <f t="shared" si="1"/>
        <v>0</v>
      </c>
      <c r="K16" s="1">
        <v>4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35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29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36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30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37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58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>
        <v>3</v>
      </c>
      <c r="D20" s="11"/>
      <c r="E20" s="2">
        <f t="shared" si="2"/>
        <v>0</v>
      </c>
      <c r="F20" s="2">
        <f t="shared" si="3"/>
        <v>0</v>
      </c>
      <c r="G20" s="16"/>
      <c r="I20" s="52" t="s">
        <v>43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31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65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63</v>
      </c>
      <c r="I22" s="36" t="s">
        <v>47</v>
      </c>
      <c r="J22" s="45">
        <f t="shared" si="6"/>
        <v>0</v>
      </c>
      <c r="K22" s="1">
        <v>3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36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16</v>
      </c>
      <c r="B25" s="72"/>
      <c r="C25" s="72"/>
      <c r="D25" s="72"/>
      <c r="E25" s="72"/>
      <c r="F25" s="7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64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38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66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15</v>
      </c>
      <c r="B31" s="56"/>
      <c r="C31" s="56"/>
      <c r="D31" s="56"/>
      <c r="E31" s="56"/>
      <c r="F31" s="57"/>
      <c r="G31" s="21" t="s">
        <v>7</v>
      </c>
      <c r="I31" s="5" t="s">
        <v>48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67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25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50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49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53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52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23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26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24</v>
      </c>
      <c r="B36" s="45">
        <f t="shared" ref="B36" si="18">IF(D36="A",C36,IF(D36="B",C36,IF(D36="C",C36,IF(D36="D",C36,IF(D36="F",C36,0)))))</f>
        <v>0</v>
      </c>
      <c r="C36" s="1">
        <v>6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51</v>
      </c>
      <c r="J36" s="45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5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5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40</v>
      </c>
      <c r="B42" s="44"/>
      <c r="C42" s="37" t="e">
        <f>SUM(F9:F23,F26:F29,F32:F38,N9:N26,N30:N38)/SUM(B9:B23,B26:B29,B32:B38,J9:J26,J30:J38)</f>
        <v>#DIV/0!</v>
      </c>
      <c r="I42" s="75" t="s">
        <v>59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60</v>
      </c>
      <c r="J43" s="53"/>
      <c r="K43" s="1"/>
    </row>
    <row r="44" spans="1:15" x14ac:dyDescent="0.2">
      <c r="A44" s="7" t="s">
        <v>44</v>
      </c>
      <c r="B44" s="44"/>
      <c r="C44" s="37" t="e">
        <f>O27</f>
        <v>#DIV/0!</v>
      </c>
      <c r="G44" s="24"/>
      <c r="I44" s="4" t="s">
        <v>61</v>
      </c>
      <c r="J44" s="53"/>
      <c r="K44" s="1"/>
    </row>
    <row r="45" spans="1:15" ht="12.75" customHeight="1" x14ac:dyDescent="0.2">
      <c r="A45" s="7" t="s">
        <v>39</v>
      </c>
      <c r="B45" s="44"/>
      <c r="C45" s="37" t="e">
        <f>O39</f>
        <v>#DIV/0!</v>
      </c>
      <c r="G45" s="24"/>
      <c r="I45" s="76" t="s">
        <v>62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R4vEb7nVQ6qjpMYzgn8p6bwJwnddAlo5vRULUNFBTfHWHN1mODeuEUlF/qVZCTpJH1MEoS23y88+AupSATS4Iw==" saltValue="NSVBkdEUhlcMcPQaOGOGTA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20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2018-12-12T16:24:30Z</cp:lastPrinted>
  <dcterms:created xsi:type="dcterms:W3CDTF">2003-06-24T18:39:47Z</dcterms:created>
  <dcterms:modified xsi:type="dcterms:W3CDTF">2021-03-09T21:24:28Z</dcterms:modified>
</cp:coreProperties>
</file>