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Elem\"/>
    </mc:Choice>
  </mc:AlternateContent>
  <xr:revisionPtr revIDLastSave="0" documentId="13_ncr:1_{8C7D1A8F-9595-4580-A6C7-6FC6480337AE}" xr6:coauthVersionLast="36" xr6:coauthVersionMax="36" xr10:uidLastSave="{00000000-0000-0000-0000-000000000000}"/>
  <bookViews>
    <workbookView xWindow="360" yWindow="150" windowWidth="11295" windowHeight="59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91029"/>
</workbook>
</file>

<file path=xl/calcChain.xml><?xml version="1.0" encoding="utf-8"?>
<calcChain xmlns="http://schemas.openxmlformats.org/spreadsheetml/2006/main">
  <c r="M38" i="1" l="1"/>
  <c r="J38" i="1"/>
  <c r="N38" i="1" s="1"/>
  <c r="M37" i="1"/>
  <c r="J37" i="1"/>
  <c r="B23" i="1"/>
  <c r="E23" i="1"/>
  <c r="M26" i="1"/>
  <c r="J26" i="1"/>
  <c r="N26" i="1" s="1"/>
  <c r="N37" i="1" l="1"/>
  <c r="F23" i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N12" i="1" l="1"/>
  <c r="F13" i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O27" i="1" s="1"/>
  <c r="C44" i="1" s="1"/>
  <c r="F22" i="1"/>
  <c r="O39" i="1" l="1"/>
  <c r="C45" i="1"/>
  <c r="C42" i="1"/>
  <c r="G39" i="1"/>
  <c r="C43" i="1" s="1"/>
</calcChain>
</file>

<file path=xl/sharedStrings.xml><?xml version="1.0" encoding="utf-8"?>
<sst xmlns="http://schemas.openxmlformats.org/spreadsheetml/2006/main" count="86" uniqueCount="69">
  <si>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</si>
  <si>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</si>
  <si>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</si>
  <si>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</si>
  <si>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</si>
  <si>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</si>
  <si>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</si>
  <si>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</si>
  <si>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</si>
  <si>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</si>
  <si>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</si>
  <si>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</si>
  <si>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</si>
  <si>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</si>
  <si>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</si>
  <si>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</si>
  <si>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</si>
  <si>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</si>
  <si>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</si>
  <si>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</si>
  <si>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</si>
  <si>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CHEM 1302</t>
  </si>
  <si>
    <t>PHYS 1302</t>
  </si>
  <si>
    <t>EDUC 4335</t>
  </si>
  <si>
    <t>EDUC 4690</t>
  </si>
  <si>
    <t>READ 3311</t>
  </si>
  <si>
    <t>EASC 2310</t>
  </si>
  <si>
    <t>MATH 3303</t>
  </si>
  <si>
    <t>MATH 3305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</si>
  <si>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</si>
  <si>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</si>
  <si>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</si>
  <si>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</si>
  <si>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</si>
  <si>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</si>
  <si>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</si>
  <si>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</si>
  <si>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</si>
  <si>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</si>
  <si>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</si>
  <si>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</si>
  <si>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</si>
  <si>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</si>
  <si>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</si>
  <si>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4363</t>
  </si>
  <si>
    <t>READ 3321</t>
  </si>
  <si>
    <t>EDUC 4331</t>
  </si>
  <si>
    <t>READ 4331 or EDUC 3331</t>
  </si>
  <si>
    <t>EDUC 3385</t>
  </si>
  <si>
    <t>BIOL 1406</t>
  </si>
  <si>
    <t>BIOL 1407</t>
  </si>
  <si>
    <t>GEOL 1407</t>
  </si>
  <si>
    <t>BIOL 4401</t>
  </si>
  <si>
    <t>MATH 2412 or MATH 1316</t>
  </si>
  <si>
    <t>MATH 3302</t>
  </si>
  <si>
    <t>MATH 1342</t>
  </si>
  <si>
    <t>MATH 4304 or 4305</t>
  </si>
  <si>
    <t>MATH 2413</t>
  </si>
  <si>
    <t xml:space="preserve">Reading 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</si>
  <si>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</si>
  <si>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</si>
  <si>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</si>
  <si>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  <family val="2"/>
      </rPr>
      <t>r of these two must also be 2.75 at end of semester.</t>
    </r>
  </si>
  <si>
    <t>EDUC/CHFS 1100</t>
  </si>
  <si>
    <t>EDUC 1301/TECA 1311</t>
  </si>
  <si>
    <t>READ 3351 OR 3356</t>
  </si>
  <si>
    <t>EDUC 2301</t>
  </si>
  <si>
    <t>EDUC 3320 / 3321</t>
  </si>
  <si>
    <t>4-8 Math / Science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</si>
</sst>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4"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2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2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44264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68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3"/>
      <c r="C4" s="74"/>
      <c r="D4" s="74"/>
      <c r="E4" s="74"/>
      <c r="F4" s="74"/>
      <c r="G4" s="74"/>
      <c r="H4" s="74"/>
      <c r="I4" s="20"/>
      <c r="J4" s="43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3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3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42</v>
      </c>
      <c r="B8" s="44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41</v>
      </c>
      <c r="J8" s="44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30</v>
      </c>
      <c r="B9" s="45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53</v>
      </c>
      <c r="J9" s="45">
        <f t="shared" ref="J9:J19" si="1">IF(L9="A",K9,IF(L9="B",K9,IF(L9="C",K9,IF(L9="D",K9,IF(L9="F",K9,0)))))</f>
        <v>0</v>
      </c>
      <c r="K9" s="1">
        <v>4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54" t="s">
        <v>31</v>
      </c>
      <c r="B10" s="45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54</v>
      </c>
      <c r="J10" s="45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39</v>
      </c>
      <c r="B11" s="45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55</v>
      </c>
      <c r="J11" s="45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5">
        <f t="shared" si="0"/>
        <v>0</v>
      </c>
      <c r="C12" s="11" t="s">
        <v>14</v>
      </c>
      <c r="D12" s="11" t="s">
        <v>14</v>
      </c>
      <c r="E12" s="2">
        <f t="shared" si="2"/>
        <v>0</v>
      </c>
      <c r="F12" s="2">
        <f t="shared" si="3"/>
        <v>0</v>
      </c>
      <c r="G12" s="16" t="s">
        <v>20</v>
      </c>
      <c r="I12" s="5" t="s">
        <v>27</v>
      </c>
      <c r="J12" s="45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5">
        <f t="shared" si="0"/>
        <v>0</v>
      </c>
      <c r="C13" s="11" t="s">
        <v>14</v>
      </c>
      <c r="D13" s="11" t="s">
        <v>14</v>
      </c>
      <c r="E13" s="2">
        <f t="shared" si="2"/>
        <v>0</v>
      </c>
      <c r="F13" s="2">
        <f t="shared" si="3"/>
        <v>0</v>
      </c>
      <c r="G13" s="16" t="s">
        <v>20</v>
      </c>
      <c r="I13" s="36" t="s">
        <v>28</v>
      </c>
      <c r="J13" s="45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43</v>
      </c>
      <c r="B14" s="45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56</v>
      </c>
      <c r="J14" s="45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5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38</v>
      </c>
      <c r="I15" s="5" t="s">
        <v>57</v>
      </c>
      <c r="J15" s="45">
        <f t="shared" si="1"/>
        <v>0</v>
      </c>
      <c r="K15" s="1">
        <v>4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32</v>
      </c>
      <c r="B16" s="45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49</v>
      </c>
      <c r="J16" s="45">
        <f t="shared" si="1"/>
        <v>0</v>
      </c>
      <c r="K16" s="1">
        <v>4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33</v>
      </c>
      <c r="B17" s="45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50</v>
      </c>
      <c r="J17" s="45">
        <f t="shared" si="1"/>
        <v>0</v>
      </c>
      <c r="K17" s="1">
        <v>4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34</v>
      </c>
      <c r="B18" s="45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36" t="s">
        <v>51</v>
      </c>
      <c r="J18" s="45">
        <f t="shared" si="1"/>
        <v>0</v>
      </c>
      <c r="K18" s="1">
        <v>4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35</v>
      </c>
      <c r="B19" s="45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21</v>
      </c>
      <c r="J19" s="45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5">
        <f t="shared" si="0"/>
        <v>0</v>
      </c>
      <c r="C20" s="1">
        <v>3</v>
      </c>
      <c r="D20" s="11"/>
      <c r="E20" s="2">
        <f t="shared" si="2"/>
        <v>0</v>
      </c>
      <c r="F20" s="2">
        <f t="shared" si="3"/>
        <v>0</v>
      </c>
      <c r="G20" s="16"/>
      <c r="I20" s="36" t="s">
        <v>22</v>
      </c>
      <c r="J20" s="45">
        <f t="shared" ref="J20:J22" si="6">IF(L20="A",K20,IF(L20="B",K20,IF(L20="C",K20,IF(L20="D",K20,IF(L20="F",K20,0)))))</f>
        <v>0</v>
      </c>
      <c r="K20" s="1">
        <v>3</v>
      </c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29</v>
      </c>
      <c r="B21" s="45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 t="s">
        <v>26</v>
      </c>
      <c r="J21" s="45">
        <f t="shared" si="6"/>
        <v>0</v>
      </c>
      <c r="K21" s="1">
        <v>3</v>
      </c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5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63</v>
      </c>
      <c r="I22" s="36" t="s">
        <v>52</v>
      </c>
      <c r="J22" s="45">
        <f t="shared" si="6"/>
        <v>0</v>
      </c>
      <c r="K22" s="1">
        <v>4</v>
      </c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5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 t="s">
        <v>66</v>
      </c>
      <c r="J23" s="45">
        <f>IF(L23="A",K23,IF(L23="B",K23,IF(L23="C",K23,IF(L23="D",K23,IF(L23="F",K23,0)))))</f>
        <v>0</v>
      </c>
      <c r="K23" s="1">
        <v>3</v>
      </c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6"/>
      <c r="C24" s="9"/>
      <c r="D24" s="9"/>
      <c r="E24" s="9"/>
      <c r="F24" s="9"/>
      <c r="G24" s="10"/>
      <c r="I24" s="36" t="s">
        <v>44</v>
      </c>
      <c r="J24" s="45">
        <f>IF(L24="A",K24,IF(L24="B",K24,IF(L24="C",K24,IF(L24="D",K24,IF(L24="F",K24,0)))))</f>
        <v>0</v>
      </c>
      <c r="K24" s="1">
        <v>3</v>
      </c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52" t="s">
        <v>40</v>
      </c>
      <c r="J25" s="45">
        <f>IF(L25="A",K25,IF(L25="B",K25,IF(L25="C",K25,IF(L25="D",K25,IF(L25="F",K25,0)))))</f>
        <v>0</v>
      </c>
      <c r="K25" s="1">
        <v>3</v>
      </c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64</v>
      </c>
      <c r="B26" s="45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5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/>
      <c r="B27" s="45">
        <f t="shared" si="9"/>
        <v>0</v>
      </c>
      <c r="C27" s="1"/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7"/>
      <c r="J27" s="48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/>
      <c r="B28" s="45">
        <f t="shared" si="9"/>
        <v>0</v>
      </c>
      <c r="C28" s="1"/>
      <c r="D28" s="11"/>
      <c r="E28" s="2">
        <f t="shared" si="11"/>
        <v>0</v>
      </c>
      <c r="F28" s="2">
        <f t="shared" si="10"/>
        <v>0</v>
      </c>
      <c r="G28" s="16"/>
      <c r="I28" s="47"/>
      <c r="J28" s="48"/>
      <c r="K28" s="9"/>
      <c r="L28" s="9"/>
      <c r="M28" s="28"/>
      <c r="N28" s="28"/>
      <c r="O28" s="14"/>
    </row>
    <row r="29" spans="1:15" x14ac:dyDescent="0.2">
      <c r="A29" s="4"/>
      <c r="B29" s="45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58</v>
      </c>
      <c r="J29" s="49"/>
      <c r="K29" s="31"/>
      <c r="L29" s="32"/>
      <c r="M29" s="35"/>
      <c r="N29" s="33"/>
      <c r="O29" s="21" t="s">
        <v>7</v>
      </c>
    </row>
    <row r="30" spans="1:15" x14ac:dyDescent="0.2">
      <c r="A30" s="15"/>
      <c r="B30" s="48"/>
      <c r="C30" s="9"/>
      <c r="D30" s="9"/>
      <c r="E30" s="28"/>
      <c r="F30" s="28"/>
      <c r="G30" s="14"/>
      <c r="I30" s="29" t="s">
        <v>65</v>
      </c>
      <c r="J30" s="50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45</v>
      </c>
      <c r="J31" s="45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2" t="s">
        <v>67</v>
      </c>
      <c r="B32" s="45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25</v>
      </c>
      <c r="J32" s="45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46</v>
      </c>
      <c r="B33" s="45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47</v>
      </c>
      <c r="J33" s="45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48</v>
      </c>
      <c r="B34" s="45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/>
      <c r="J34" s="45">
        <f t="shared" si="12"/>
        <v>0</v>
      </c>
      <c r="K34" s="1"/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23</v>
      </c>
      <c r="B35" s="45">
        <f t="shared" si="15"/>
        <v>0</v>
      </c>
      <c r="C35" s="1">
        <v>3</v>
      </c>
      <c r="D35" s="1"/>
      <c r="E35" s="2">
        <f t="shared" si="16"/>
        <v>0</v>
      </c>
      <c r="F35" s="2">
        <f t="shared" si="17"/>
        <v>0</v>
      </c>
      <c r="G35" s="6"/>
      <c r="I35" s="5"/>
      <c r="J35" s="45">
        <f t="shared" si="12"/>
        <v>0</v>
      </c>
      <c r="K35" s="1"/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 t="s">
        <v>24</v>
      </c>
      <c r="B36" s="45">
        <f t="shared" ref="B36" si="18">IF(D36="A",C36,IF(D36="B",C36,IF(D36="C",C36,IF(D36="D",C36,IF(D36="F",C36,0)))))</f>
        <v>0</v>
      </c>
      <c r="C36" s="1">
        <v>6</v>
      </c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/>
      <c r="J36" s="45">
        <f t="shared" si="12"/>
        <v>0</v>
      </c>
      <c r="K36" s="1"/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5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/>
      <c r="J37" s="45">
        <f t="shared" ref="J37:J38" si="21">IF(L37="A",K37,IF(L37="B",K37,IF(L37="C",K37,IF(L37="D",K37,IF(L37="F",K37,0)))))</f>
        <v>0</v>
      </c>
      <c r="K37" s="1"/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5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/>
      <c r="J38" s="45">
        <f t="shared" si="21"/>
        <v>0</v>
      </c>
      <c r="K38" s="1"/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2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8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1"/>
    </row>
    <row r="42" spans="1:15" x14ac:dyDescent="0.2">
      <c r="A42" s="7" t="s">
        <v>37</v>
      </c>
      <c r="B42" s="44"/>
      <c r="C42" s="37" t="e">
        <f>SUM(F9:F23,F26:F29,F32:F38,N9:N26,N30:N38)/SUM(B9:B23,B26:B29,B32:B38,J9:J26,J30:J38)</f>
        <v>#DIV/0!</v>
      </c>
      <c r="I42" s="75" t="s">
        <v>59</v>
      </c>
      <c r="J42" s="75"/>
      <c r="K42" s="75"/>
    </row>
    <row r="43" spans="1:15" x14ac:dyDescent="0.2">
      <c r="A43" s="7" t="s">
        <v>3</v>
      </c>
      <c r="B43" s="44"/>
      <c r="C43" s="37" t="e">
        <f>G39</f>
        <v>#DIV/0!</v>
      </c>
      <c r="I43" s="4" t="s">
        <v>60</v>
      </c>
      <c r="J43" s="53"/>
      <c r="K43" s="1"/>
    </row>
    <row r="44" spans="1:15" x14ac:dyDescent="0.2">
      <c r="A44" s="7" t="s">
        <v>41</v>
      </c>
      <c r="B44" s="44"/>
      <c r="C44" s="37" t="e">
        <f>O27</f>
        <v>#DIV/0!</v>
      </c>
      <c r="G44" s="24"/>
      <c r="I44" s="4" t="s">
        <v>61</v>
      </c>
      <c r="J44" s="53"/>
      <c r="K44" s="1"/>
    </row>
    <row r="45" spans="1:15" ht="12.75" customHeight="1" x14ac:dyDescent="0.2">
      <c r="A45" s="7" t="s">
        <v>36</v>
      </c>
      <c r="B45" s="44"/>
      <c r="C45" s="37" t="e">
        <f>O39</f>
        <v>#DIV/0!</v>
      </c>
      <c r="G45" s="24"/>
      <c r="I45" s="76" t="s">
        <v>62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6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k6J2feS8RSKjePamBu27IJ0R9XXy82D6mVGlqsh5pxzFZ1KfF8+Hvf/ggiilH6s3Ysf113xCnNI4+UE7xxgGNw==" saltValue="hiCRpoQfTT5kGKKiN42PIA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3" priority="19" operator="lessThan">
      <formula>2.75</formula>
    </cfRule>
  </conditionalFormatting>
  <conditionalFormatting sqref="D9 D32 L25 D14 D21">
    <cfRule type="containsBlanks" dxfId="2" priority="18">
      <formula>LEN(TRIM(D9))=0</formula>
    </cfRule>
  </conditionalFormatting>
  <conditionalFormatting sqref="D9 D14 D21 D32:D38 L9:L26 L30:L38">
    <cfRule type="containsText" dxfId="1" priority="2" operator="containsText" text="d">
      <formula>NOT(ISERROR(SEARCH("d",D9)))</formula>
    </cfRule>
  </conditionalFormatting>
  <conditionalFormatting sqref="D32:D38 L9:L26 L30:L38 D21 D14 D9">
    <cfRule type="containsText" dxfId="0" priority="1" operator="containsText" text="f">
      <formula>NOT(ISERROR(SEARCH("f",D9)))</formula>
    </cfRule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2018-12-12T16:31:23Z</cp:lastPrinted>
  <dcterms:created xsi:type="dcterms:W3CDTF">2003-06-24T18:39:47Z</dcterms:created>
  <dcterms:modified xsi:type="dcterms:W3CDTF">2021-03-09T21:24:13Z</dcterms:modified>
</cp:coreProperties>
</file>