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20 Elem Certs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F13" i="1" l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C45" i="1" s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O27" i="1" s="1"/>
  <c r="C44" i="1" s="1"/>
  <c r="F22" i="1"/>
  <c r="C42" i="1" l="1"/>
  <c r="G39" i="1"/>
  <c r="C43" i="1" s="1"/>
</calcChain>
</file>

<file path=xl/sharedStrings.xml><?xml version="1.0" encoding="utf-8"?>
<sst xmlns="http://schemas.openxmlformats.org/spreadsheetml/2006/main" count="87" uniqueCount="70">
  <si>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</si>
  <si>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</si>
  <si>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</si>
  <si>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</si>
  <si>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</si>
  <si>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</si>
  <si>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</si>
  <si>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</si>
  <si>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</si>
  <si>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</si>
  <si>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</si>
  <si>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</si>
  <si>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</si>
  <si>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</si>
  <si>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</si>
  <si>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</si>
  <si>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</si>
  <si>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</si>
  <si>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</si>
  <si>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</si>
  <si>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</si>
  <si>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</si>
  <si>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</si>
  <si>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</si>
  <si>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</si>
  <si>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</si>
  <si>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</si>
  <si>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</si>
  <si>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</si>
  <si>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</si>
  <si>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</si>
  <si>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</si>
  <si>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</si>
  <si>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</si>
  <si>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</si>
  <si>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</si>
  <si>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</si>
  <si>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</si>
  <si>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</si>
  <si>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</si>
  <si>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</si>
  <si>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</si>
  <si>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</si>
  <si>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</si>
  <si>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</si>
  <si>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</si>
  <si>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EDUC 3321</t>
  </si>
  <si>
    <t>EDUC 4331</t>
  </si>
  <si>
    <t>READ 3351</t>
  </si>
  <si>
    <t>READ 4331 or EDUC 3331</t>
  </si>
  <si>
    <t>EDUC 3385</t>
  </si>
  <si>
    <t>BIOL 1406</t>
  </si>
  <si>
    <t>BIOL 1407</t>
  </si>
  <si>
    <t>GEOL 1407</t>
  </si>
  <si>
    <t>BIOL 4401</t>
  </si>
  <si>
    <t>MATH 2412 or MATH 1316</t>
  </si>
  <si>
    <t>MATH 3302</t>
  </si>
  <si>
    <t>MATH 1342</t>
  </si>
  <si>
    <t>MATH 4304 or 4305</t>
  </si>
  <si>
    <t>MATH 2413</t>
  </si>
  <si>
    <t xml:space="preserve">Reading 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</si>
  <si>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</si>
  <si>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</si>
  <si>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</si>
  <si>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</si>
  <si>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</si>
  <si>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</si>
  <si>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Plan updated 4/22/2020</t>
  </si>
  <si>
    <t>Date Printed:</t>
  </si>
  <si>
    <t>4-8 Math / Science (19-20, 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</si>
</sst>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C1" s="69" t="s">
        <v>67</v>
      </c>
      <c r="D1" s="69"/>
      <c r="E1" s="69"/>
      <c r="F1" s="69"/>
      <c r="G1" s="69"/>
      <c r="K1" s="70" t="s">
        <v>68</v>
      </c>
      <c r="L1" s="70"/>
      <c r="O1" s="18">
        <f ca="1">TODAY()</f>
        <v>43943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41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40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29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55</v>
      </c>
      <c r="J9" s="45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30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56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38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57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5">
        <f t="shared" si="0"/>
        <v>0</v>
      </c>
      <c r="C12" s="11" t="s">
        <v>13</v>
      </c>
      <c r="D12" s="11" t="s">
        <v>13</v>
      </c>
      <c r="E12" s="2">
        <f t="shared" si="2"/>
        <v>0</v>
      </c>
      <c r="F12" s="2">
        <f t="shared" si="3"/>
        <v>0</v>
      </c>
      <c r="G12" s="16" t="s">
        <v>19</v>
      </c>
      <c r="I12" s="5" t="s">
        <v>26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5">
        <f t="shared" si="0"/>
        <v>0</v>
      </c>
      <c r="C13" s="11" t="s">
        <v>13</v>
      </c>
      <c r="D13" s="11" t="s">
        <v>13</v>
      </c>
      <c r="E13" s="2">
        <f t="shared" si="2"/>
        <v>0</v>
      </c>
      <c r="F13" s="2">
        <f t="shared" si="3"/>
        <v>0</v>
      </c>
      <c r="G13" s="16" t="s">
        <v>19</v>
      </c>
      <c r="I13" s="36" t="s">
        <v>27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42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58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37</v>
      </c>
      <c r="I15" s="5" t="s">
        <v>59</v>
      </c>
      <c r="J15" s="45">
        <f t="shared" si="1"/>
        <v>0</v>
      </c>
      <c r="K15" s="1">
        <v>4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31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51</v>
      </c>
      <c r="J16" s="45">
        <f t="shared" si="1"/>
        <v>0</v>
      </c>
      <c r="K16" s="1">
        <v>4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32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52</v>
      </c>
      <c r="J17" s="45">
        <f t="shared" si="1"/>
        <v>0</v>
      </c>
      <c r="K17" s="1">
        <v>4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33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53</v>
      </c>
      <c r="J18" s="45">
        <f t="shared" si="1"/>
        <v>0</v>
      </c>
      <c r="K18" s="1">
        <v>4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34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20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36" t="s">
        <v>21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28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25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65</v>
      </c>
      <c r="I22" s="36" t="s">
        <v>54</v>
      </c>
      <c r="J22" s="45">
        <f t="shared" si="6"/>
        <v>0</v>
      </c>
      <c r="K22" s="1">
        <v>4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 t="s">
        <v>43</v>
      </c>
      <c r="J23" s="45">
        <f>IF(L23="A",K23,IF(L23="B",K23,IF(L23="C",K23,IF(L23="D",K23,IF(L23="F",K23,0)))))</f>
        <v>0</v>
      </c>
      <c r="K23" s="1">
        <v>3</v>
      </c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 t="s">
        <v>44</v>
      </c>
      <c r="J24" s="45">
        <f>IF(L24="A",K24,IF(L24="B",K24,IF(L24="C",K24,IF(L24="D",K24,IF(L24="F",K24,0)))))</f>
        <v>0</v>
      </c>
      <c r="K24" s="1">
        <v>3</v>
      </c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52" t="s">
        <v>39</v>
      </c>
      <c r="J25" s="45">
        <f>IF(L25="A",K25,IF(L25="B",K25,IF(L25="C",K25,IF(L25="D",K25,IF(L25="F",K25,0)))))</f>
        <v>0</v>
      </c>
      <c r="K25" s="1">
        <v>3</v>
      </c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66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60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48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45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46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24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47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49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50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/>
      <c r="J34" s="45">
        <f t="shared" si="12"/>
        <v>0</v>
      </c>
      <c r="K34" s="1"/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22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/>
      <c r="J35" s="45">
        <f t="shared" si="12"/>
        <v>0</v>
      </c>
      <c r="K35" s="1"/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23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5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36</v>
      </c>
      <c r="B42" s="44"/>
      <c r="C42" s="37" t="e">
        <f>SUM(F9:F23,F26:F29,F32:F38,N9:N26,N30:N38)/SUM(B9:B23,B26:B29,B32:B38,J9:J26,J30:J38)</f>
        <v>#DIV/0!</v>
      </c>
      <c r="I42" s="75" t="s">
        <v>61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62</v>
      </c>
      <c r="J43" s="53"/>
      <c r="K43" s="1"/>
    </row>
    <row r="44" spans="1:15" x14ac:dyDescent="0.2">
      <c r="A44" s="7" t="s">
        <v>40</v>
      </c>
      <c r="B44" s="44"/>
      <c r="C44" s="37" t="e">
        <f>O27</f>
        <v>#DIV/0!</v>
      </c>
      <c r="G44" s="24"/>
      <c r="I44" s="4" t="s">
        <v>63</v>
      </c>
      <c r="J44" s="53"/>
      <c r="K44" s="1"/>
    </row>
    <row r="45" spans="1:15" ht="12.75" customHeight="1" x14ac:dyDescent="0.2">
      <c r="A45" s="7" t="s">
        <v>35</v>
      </c>
      <c r="B45" s="44"/>
      <c r="C45" s="37" t="e">
        <f>O39</f>
        <v>#DIV/0!</v>
      </c>
      <c r="G45" s="24"/>
      <c r="I45" s="76" t="s">
        <v>64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oHAtTj8k4FLT/mOain2xn+CK9qA+ZUgwtyFEn69RjPxXQpVQZh9RFdR+sjUXABXRIkDL3QsXWb8Zdrv3X11o6g==" saltValue="rPBDc/ZbKlhuszlDDrxWrg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C1:G1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5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User</cp:lastModifiedBy>
  <cp:lastPrinted>2018-12-12T16:31:23Z</cp:lastPrinted>
  <dcterms:created xsi:type="dcterms:W3CDTF">2003-06-24T18:39:47Z</dcterms:created>
  <dcterms:modified xsi:type="dcterms:W3CDTF">2020-04-22T20:31:04Z</dcterms:modified>
</cp:coreProperties>
</file>