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2 Elem\"/>
    </mc:Choice>
  </mc:AlternateContent>
  <xr:revisionPtr revIDLastSave="0" documentId="13_ncr:1_{60C4BA90-3D42-4B7F-B526-610A8BC96EBB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B23" i="1"/>
  <c r="E23" i="1"/>
  <c r="M26" i="1"/>
  <c r="J26" i="1"/>
  <c r="N26" i="1" s="1"/>
  <c r="N37" i="1" l="1"/>
  <c r="F23" i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B16" i="1"/>
  <c r="B15" i="1"/>
  <c r="B14" i="1"/>
  <c r="B13" i="1"/>
  <c r="B12" i="1"/>
  <c r="B11" i="1"/>
  <c r="B10" i="1"/>
  <c r="O1" i="1"/>
  <c r="F17" i="1" l="1"/>
  <c r="N12" i="1"/>
  <c r="F13" i="1"/>
  <c r="F12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27" i="1" l="1"/>
  <c r="C44" i="1" s="1"/>
  <c r="O39" i="1"/>
  <c r="C45" i="1" s="1"/>
  <c r="C42" i="1"/>
  <c r="G39" i="1"/>
  <c r="C43" i="1" s="1"/>
</calcChain>
</file>

<file path=xl/sharedStrings.xml><?xml version="1.0" encoding="utf-8"?>
<sst xmlns="http://schemas.openxmlformats.org/spreadsheetml/2006/main" count="84" uniqueCount="70">
  <si>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</si>
  <si>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</si>
  <si>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</si>
  <si>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</si>
  <si>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</si>
  <si>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</si>
  <si>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</si>
  <si>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</si>
  <si>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</si>
  <si>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</si>
  <si>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</si>
  <si>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</si>
  <si>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</si>
  <si>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</si>
  <si>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</si>
  <si>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</si>
  <si>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</si>
  <si>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</si>
  <si>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</si>
  <si>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</si>
  <si>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</si>
  <si>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CHEM 1302</t>
  </si>
  <si>
    <t>PHYS 1302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</si>
  <si>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</si>
  <si>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</si>
  <si>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</si>
  <si>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</si>
  <si>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</si>
  <si>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</si>
  <si>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</si>
  <si>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</si>
  <si>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</si>
  <si>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</si>
  <si>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</si>
  <si>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</si>
  <si>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</si>
  <si>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</si>
  <si>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</si>
  <si>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</si>
  <si>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</si>
  <si>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</si>
  <si>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</si>
  <si>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</si>
  <si>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</si>
  <si>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</si>
  <si>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</si>
  <si>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</si>
  <si>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4363</t>
  </si>
  <si>
    <t>READ 3321</t>
  </si>
  <si>
    <t>READ 4384</t>
  </si>
  <si>
    <t>EDUC 4331</t>
  </si>
  <si>
    <t>READ 4331 or EDUC 3331</t>
  </si>
  <si>
    <t>EDUC 3310</t>
  </si>
  <si>
    <t>MATH 4305</t>
  </si>
  <si>
    <t>MATH 3302</t>
  </si>
  <si>
    <t>MATH 2413</t>
  </si>
  <si>
    <t>MATH 1314</t>
  </si>
  <si>
    <t>MATH 1316</t>
  </si>
  <si>
    <t>MATH 1342 or 3450</t>
  </si>
  <si>
    <t>MATH 4304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</si>
  <si>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</si>
  <si>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</si>
  <si>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</si>
  <si>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</si>
  <si>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EDUC/CHFS 1100</t>
  </si>
  <si>
    <t>EDUC 1301/TECA 1311</t>
  </si>
  <si>
    <t>EDUC 2301</t>
  </si>
  <si>
    <t>READ 3351 OR 3356</t>
  </si>
  <si>
    <t>EDUC 3320 / 3321</t>
  </si>
  <si>
    <t>4-8 Math w/ ESL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</si>
</sst>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44650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45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44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32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56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33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57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42</v>
      </c>
      <c r="B11" s="45">
        <f t="shared" si="0"/>
        <v>0</v>
      </c>
      <c r="C11" s="1" t="s">
        <v>14</v>
      </c>
      <c r="D11" s="11" t="s">
        <v>14</v>
      </c>
      <c r="E11" s="2">
        <f t="shared" si="2"/>
        <v>0</v>
      </c>
      <c r="F11" s="2">
        <f t="shared" si="3"/>
        <v>0</v>
      </c>
      <c r="G11" s="16" t="s">
        <v>20</v>
      </c>
      <c r="I11" s="5" t="s">
        <v>55</v>
      </c>
      <c r="J11" s="45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5">
        <f t="shared" si="0"/>
        <v>0</v>
      </c>
      <c r="C12" s="11">
        <v>3</v>
      </c>
      <c r="D12" s="11"/>
      <c r="E12" s="2">
        <f t="shared" si="2"/>
        <v>0</v>
      </c>
      <c r="F12" s="2">
        <f t="shared" si="3"/>
        <v>0</v>
      </c>
      <c r="G12" s="16" t="s">
        <v>21</v>
      </c>
      <c r="I12" s="5" t="s">
        <v>58</v>
      </c>
      <c r="J12" s="45">
        <f t="shared" si="1"/>
        <v>0</v>
      </c>
      <c r="K12" s="1">
        <v>4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5">
        <f t="shared" si="0"/>
        <v>0</v>
      </c>
      <c r="C13" s="11">
        <v>3</v>
      </c>
      <c r="D13" s="11"/>
      <c r="E13" s="2">
        <f t="shared" si="2"/>
        <v>0</v>
      </c>
      <c r="F13" s="2">
        <f t="shared" si="3"/>
        <v>0</v>
      </c>
      <c r="G13" s="16" t="s">
        <v>22</v>
      </c>
      <c r="I13" s="36" t="s">
        <v>54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46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29</v>
      </c>
      <c r="J14" s="45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41</v>
      </c>
      <c r="I15" s="5" t="s">
        <v>30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34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59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35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53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36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66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37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47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/>
      <c r="E20" s="2">
        <f t="shared" si="2"/>
        <v>0</v>
      </c>
      <c r="F20" s="2">
        <f t="shared" si="3"/>
        <v>0</v>
      </c>
      <c r="G20" s="16"/>
      <c r="I20" s="36" t="s">
        <v>28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31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 t="s">
        <v>27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64</v>
      </c>
      <c r="I22" s="52" t="s">
        <v>43</v>
      </c>
      <c r="J22" s="45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36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B26" s="45">
        <f t="shared" ref="B26:B29" si="9">IF(D26="A",C26,IF(D26="B",C26,IF(D26="C",C26,IF(D26="D",C26,IF(D26="F",C26,0)))))</f>
        <v>0</v>
      </c>
      <c r="C26" s="1"/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38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5" t="s">
        <v>52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29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25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5"/>
    </row>
    <row r="32" spans="1:15" x14ac:dyDescent="0.2">
      <c r="A32" s="52" t="s">
        <v>68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48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5"/>
    </row>
    <row r="33" spans="1:15" x14ac:dyDescent="0.2">
      <c r="A33" s="5" t="s">
        <v>50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29" t="s">
        <v>67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5"/>
    </row>
    <row r="34" spans="1:15" x14ac:dyDescent="0.2">
      <c r="A34" s="5" t="s">
        <v>23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26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5"/>
    </row>
    <row r="35" spans="1:15" ht="12.75" customHeight="1" x14ac:dyDescent="0.2">
      <c r="A35" s="5" t="s">
        <v>24</v>
      </c>
      <c r="B35" s="45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49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5"/>
    </row>
    <row r="36" spans="1:15" x14ac:dyDescent="0.2">
      <c r="A36" s="5" t="s">
        <v>65</v>
      </c>
      <c r="B36" s="45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51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5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/>
      <c r="B38" s="45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40</v>
      </c>
      <c r="B42" s="44"/>
      <c r="C42" s="37" t="e">
        <f>SUM(F9:F23,F26:F29,F32:F38,N9:N26,N30:N38)/SUM(B9:B23,B26:B29,B32:B38,J9:J26,J30:J38)</f>
        <v>#DIV/0!</v>
      </c>
      <c r="I42" s="75" t="s">
        <v>60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61</v>
      </c>
      <c r="J43" s="53"/>
      <c r="K43" s="1"/>
    </row>
    <row r="44" spans="1:15" x14ac:dyDescent="0.2">
      <c r="A44" s="7" t="s">
        <v>44</v>
      </c>
      <c r="B44" s="44"/>
      <c r="C44" s="37" t="e">
        <f>O27</f>
        <v>#DIV/0!</v>
      </c>
      <c r="G44" s="24"/>
      <c r="I44" s="4" t="s">
        <v>62</v>
      </c>
      <c r="J44" s="53"/>
      <c r="K44" s="1"/>
    </row>
    <row r="45" spans="1:15" ht="12.75" customHeight="1" x14ac:dyDescent="0.2">
      <c r="A45" s="7" t="s">
        <v>39</v>
      </c>
      <c r="B45" s="44"/>
      <c r="C45" s="37" t="e">
        <f>O39</f>
        <v>#DIV/0!</v>
      </c>
      <c r="G45" s="24"/>
      <c r="I45" s="76" t="s">
        <v>63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kRAN+IUr2UweBxbxpIiBOb3abcnTix6WQTXnMoxZWlMeoabz+M9IfmVd13lQl7KqGU9RL0rqRo6JGb3Sc9bidw==" saltValue="eAoTzj2eH4RSx6XHsz5Np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4" priority="20" operator="lessThan">
      <formula>2.75</formula>
    </cfRule>
  </conditionalFormatting>
  <conditionalFormatting sqref="D9 D32 L22 D14 D21">
    <cfRule type="containsBlanks" dxfId="3" priority="19">
      <formula>LEN(TRIM(D9))=0</formula>
    </cfRule>
  </conditionalFormatting>
  <conditionalFormatting sqref="D9 D14 D21 D32:D38 L9:L26 L30:L38">
    <cfRule type="containsText" dxfId="2" priority="3" operator="containsText" text="d">
      <formula>NOT(ISERROR(SEARCH("d",D9)))</formula>
    </cfRule>
  </conditionalFormatting>
  <conditionalFormatting sqref="D32:D38 L9:L26 L30:L38 D21 D14 D9">
    <cfRule type="containsText" dxfId="1" priority="2" operator="containsText" text="f">
      <formula>NOT(ISERROR(SEARCH("f",D9)))</formula>
    </cfRule>
  </conditionalFormatting>
  <conditionalFormatting sqref="A34:A35">
    <cfRule type="duplicateValues" dxfId="0" priority="1"/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2018-12-12T16:31:23Z</cp:lastPrinted>
  <dcterms:created xsi:type="dcterms:W3CDTF">2003-06-24T18:39:47Z</dcterms:created>
  <dcterms:modified xsi:type="dcterms:W3CDTF">2022-03-30T16:01:58Z</dcterms:modified>
</cp:coreProperties>
</file>