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9 Elem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F13" i="1" l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C45" i="1" s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O27" i="1" s="1"/>
  <c r="C44" i="1" s="1"/>
  <c r="F22" i="1"/>
  <c r="C42" i="1" l="1"/>
  <c r="G39" i="1"/>
  <c r="C43" i="1" s="1"/>
</calcChain>
</file>

<file path=xl/sharedStrings.xml><?xml version="1.0" encoding="utf-8"?>
<sst xmlns="http://schemas.openxmlformats.org/spreadsheetml/2006/main" count="85" uniqueCount="71">
  <si>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</si>
  <si>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</si>
  <si>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</si>
  <si>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</si>
  <si>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</si>
  <si>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</si>
  <si>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</si>
  <si>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</si>
  <si>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</si>
  <si>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</si>
  <si>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</si>
  <si>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</si>
  <si>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</si>
  <si>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</si>
  <si>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</si>
  <si>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</si>
  <si>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</si>
  <si>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</si>
  <si>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</si>
  <si>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</si>
  <si>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</si>
  <si>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</si>
  <si>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</si>
  <si>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</si>
  <si>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</si>
  <si>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</si>
  <si>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</si>
  <si>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</si>
  <si>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</si>
  <si>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</si>
  <si>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</si>
  <si>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</si>
  <si>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</si>
  <si>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</si>
  <si>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</si>
  <si>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</si>
  <si>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</si>
  <si>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</si>
  <si>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</si>
  <si>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</si>
  <si>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</si>
  <si>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</si>
  <si>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</si>
  <si>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</si>
  <si>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</si>
  <si>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</si>
  <si>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</si>
  <si>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</si>
  <si>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</si>
  <si>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</si>
  <si>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</si>
  <si>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</si>
  <si>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</si>
  <si>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</si>
  <si>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</si>
  <si>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READ 3351</t>
  </si>
  <si>
    <t>READ 4331 or EDUC 3331</t>
  </si>
  <si>
    <t>EDUC 3310</t>
  </si>
  <si>
    <t>MATH 4305</t>
  </si>
  <si>
    <t>4-8 Math w/ ESL (19-20)</t>
  </si>
  <si>
    <t>MATH 3302</t>
  </si>
  <si>
    <t>MATH 2413</t>
  </si>
  <si>
    <t>ENGL SOPH</t>
  </si>
  <si>
    <t>MATH 1314</t>
  </si>
  <si>
    <t>MATH 1316</t>
  </si>
  <si>
    <t>MATH 1342 or 3450</t>
  </si>
  <si>
    <t>MATH 4304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</si>
  <si>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</si>
  <si>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</si>
  <si>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</si>
  <si>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</rPr>
      <t>r of these two must also be 2.75 at end of semester.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</si>
</sst>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3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3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43502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59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4"/>
      <c r="C4" s="74"/>
      <c r="D4" s="74"/>
      <c r="E4" s="74"/>
      <c r="F4" s="74"/>
      <c r="G4" s="74"/>
      <c r="H4" s="74"/>
      <c r="I4" s="20"/>
      <c r="J4" s="44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4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4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47</v>
      </c>
      <c r="B8" s="45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46</v>
      </c>
      <c r="J8" s="45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34</v>
      </c>
      <c r="B9" s="46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63</v>
      </c>
      <c r="J9" s="46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42" t="s">
        <v>35</v>
      </c>
      <c r="B10" s="46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64</v>
      </c>
      <c r="J10" s="46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44</v>
      </c>
      <c r="B11" s="46">
        <f t="shared" si="0"/>
        <v>0</v>
      </c>
      <c r="C11" s="1" t="s">
        <v>14</v>
      </c>
      <c r="D11" s="11" t="s">
        <v>14</v>
      </c>
      <c r="E11" s="2">
        <f t="shared" si="2"/>
        <v>0</v>
      </c>
      <c r="F11" s="2">
        <f t="shared" si="3"/>
        <v>0</v>
      </c>
      <c r="G11" s="16" t="s">
        <v>20</v>
      </c>
      <c r="I11" s="5" t="s">
        <v>61</v>
      </c>
      <c r="J11" s="46">
        <f t="shared" si="1"/>
        <v>0</v>
      </c>
      <c r="K11" s="1">
        <v>4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6">
        <f t="shared" si="0"/>
        <v>0</v>
      </c>
      <c r="C12" s="11">
        <v>3</v>
      </c>
      <c r="D12" s="11"/>
      <c r="E12" s="2">
        <f t="shared" si="2"/>
        <v>0</v>
      </c>
      <c r="F12" s="2">
        <f t="shared" si="3"/>
        <v>0</v>
      </c>
      <c r="G12" s="16" t="s">
        <v>22</v>
      </c>
      <c r="I12" s="5" t="s">
        <v>65</v>
      </c>
      <c r="J12" s="46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6">
        <f t="shared" si="0"/>
        <v>0</v>
      </c>
      <c r="C13" s="11">
        <v>3</v>
      </c>
      <c r="D13" s="11"/>
      <c r="E13" s="2">
        <f t="shared" si="2"/>
        <v>0</v>
      </c>
      <c r="F13" s="2">
        <f t="shared" si="3"/>
        <v>0</v>
      </c>
      <c r="G13" s="16" t="s">
        <v>23</v>
      </c>
      <c r="I13" s="36" t="s">
        <v>60</v>
      </c>
      <c r="J13" s="46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48</v>
      </c>
      <c r="B14" s="46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31</v>
      </c>
      <c r="J14" s="46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6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43</v>
      </c>
      <c r="I15" s="5" t="s">
        <v>32</v>
      </c>
      <c r="J15" s="46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36</v>
      </c>
      <c r="B16" s="46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66</v>
      </c>
      <c r="J16" s="46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37</v>
      </c>
      <c r="B17" s="46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58</v>
      </c>
      <c r="J17" s="46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38</v>
      </c>
      <c r="B18" s="46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49</v>
      </c>
      <c r="J18" s="46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39</v>
      </c>
      <c r="B19" s="46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50</v>
      </c>
      <c r="J19" s="46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6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36" t="s">
        <v>30</v>
      </c>
      <c r="J20" s="46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33</v>
      </c>
      <c r="B21" s="46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29</v>
      </c>
      <c r="J21" s="46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6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21</v>
      </c>
      <c r="I22" s="53" t="s">
        <v>45</v>
      </c>
      <c r="J22" s="46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6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6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7"/>
      <c r="C24" s="9"/>
      <c r="D24" s="9"/>
      <c r="E24" s="9"/>
      <c r="F24" s="9"/>
      <c r="G24" s="10"/>
      <c r="I24" s="36"/>
      <c r="J24" s="46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6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24</v>
      </c>
      <c r="B26" s="46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6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 t="s">
        <v>62</v>
      </c>
      <c r="B27" s="46">
        <f t="shared" si="9"/>
        <v>0</v>
      </c>
      <c r="C27" s="1">
        <v>3</v>
      </c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8"/>
      <c r="J27" s="49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6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8"/>
      <c r="J28" s="49"/>
      <c r="K28" s="9"/>
      <c r="L28" s="9"/>
      <c r="M28" s="28"/>
      <c r="N28" s="28"/>
      <c r="O28" s="14"/>
    </row>
    <row r="29" spans="1:15" x14ac:dyDescent="0.2">
      <c r="A29" s="4"/>
      <c r="B29" s="46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40</v>
      </c>
      <c r="J29" s="50"/>
      <c r="K29" s="31"/>
      <c r="L29" s="32"/>
      <c r="M29" s="35"/>
      <c r="N29" s="33"/>
      <c r="O29" s="21" t="s">
        <v>7</v>
      </c>
    </row>
    <row r="30" spans="1:15" x14ac:dyDescent="0.2">
      <c r="A30" s="15"/>
      <c r="B30" s="49"/>
      <c r="C30" s="9"/>
      <c r="D30" s="9"/>
      <c r="E30" s="28"/>
      <c r="F30" s="28"/>
      <c r="G30" s="14"/>
      <c r="I30" s="29" t="s">
        <v>55</v>
      </c>
      <c r="J30" s="51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51</v>
      </c>
      <c r="J31" s="46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3" t="s">
        <v>53</v>
      </c>
      <c r="B32" s="46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27</v>
      </c>
      <c r="J32" s="46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54</v>
      </c>
      <c r="B33" s="46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52</v>
      </c>
      <c r="J33" s="46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25</v>
      </c>
      <c r="B34" s="46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57</v>
      </c>
      <c r="J34" s="46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26</v>
      </c>
      <c r="B35" s="46">
        <f t="shared" si="15"/>
        <v>0</v>
      </c>
      <c r="C35" s="1">
        <v>6</v>
      </c>
      <c r="D35" s="1"/>
      <c r="E35" s="2">
        <f t="shared" si="16"/>
        <v>0</v>
      </c>
      <c r="F35" s="2">
        <f t="shared" si="17"/>
        <v>0</v>
      </c>
      <c r="G35" s="6"/>
      <c r="I35" s="5" t="s">
        <v>28</v>
      </c>
      <c r="J35" s="46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/>
      <c r="B36" s="46">
        <f t="shared" ref="B36" si="18">IF(D36="A",C36,IF(D36="B",C36,IF(D36="C",C36,IF(D36="D",C36,IF(D36="F",C36,0)))))</f>
        <v>0</v>
      </c>
      <c r="C36" s="1"/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56</v>
      </c>
      <c r="J36" s="46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6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6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6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6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3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9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2"/>
    </row>
    <row r="42" spans="1:15" x14ac:dyDescent="0.2">
      <c r="A42" s="7" t="s">
        <v>42</v>
      </c>
      <c r="B42" s="45"/>
      <c r="C42" s="37" t="e">
        <f>SUM(F9:F23,F26:F29,F32:F38,N9:N26,N30:N38)/SUM(B9:B23,B26:B29,B32:B38,J9:J26,J30:J38)</f>
        <v>#DIV/0!</v>
      </c>
      <c r="I42" s="75" t="s">
        <v>67</v>
      </c>
      <c r="J42" s="75"/>
      <c r="K42" s="75"/>
    </row>
    <row r="43" spans="1:15" x14ac:dyDescent="0.2">
      <c r="A43" s="7" t="s">
        <v>3</v>
      </c>
      <c r="B43" s="45"/>
      <c r="C43" s="37" t="e">
        <f>G39</f>
        <v>#DIV/0!</v>
      </c>
      <c r="I43" s="4" t="s">
        <v>68</v>
      </c>
      <c r="J43" s="54"/>
      <c r="K43" s="1"/>
    </row>
    <row r="44" spans="1:15" x14ac:dyDescent="0.2">
      <c r="A44" s="7" t="s">
        <v>46</v>
      </c>
      <c r="B44" s="45"/>
      <c r="C44" s="37" t="e">
        <f>O27</f>
        <v>#DIV/0!</v>
      </c>
      <c r="G44" s="24"/>
      <c r="I44" s="4" t="s">
        <v>69</v>
      </c>
      <c r="J44" s="54"/>
      <c r="K44" s="1"/>
    </row>
    <row r="45" spans="1:15" ht="12.75" customHeight="1" x14ac:dyDescent="0.2">
      <c r="A45" s="7" t="s">
        <v>41</v>
      </c>
      <c r="B45" s="45"/>
      <c r="C45" s="37" t="e">
        <f>O39</f>
        <v>#DIV/0!</v>
      </c>
      <c r="G45" s="24"/>
      <c r="I45" s="76" t="s">
        <v>70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7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kRAN+IUr2UweBxbxpIiBOb3abcnTix6WQTXnMoxZWlMeoabz+M9IfmVd13lQl7KqGU9RL0rqRo6JGb3Sc9bidw==" saltValue="eAoTzj2eH4RSx6XHsz5Np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5" priority="20" operator="lessThan">
      <formula>2.75</formula>
    </cfRule>
  </conditionalFormatting>
  <conditionalFormatting sqref="D9:D10 D32 L22 D14 D21">
    <cfRule type="containsBlanks" dxfId="4" priority="19">
      <formula>LEN(TRIM(D9))=0</formula>
    </cfRule>
  </conditionalFormatting>
  <conditionalFormatting sqref="D10">
    <cfRule type="containsText" dxfId="3" priority="18" operator="containsText" text="c">
      <formula>NOT(ISERROR(SEARCH("c",D10)))</formula>
    </cfRule>
  </conditionalFormatting>
  <conditionalFormatting sqref="D9 D10 D14 D21 D32:D38 L9:L26 L30:L38">
    <cfRule type="containsText" dxfId="2" priority="3" operator="containsText" text="d">
      <formula>NOT(ISERROR(SEARCH("d",D9)))</formula>
    </cfRule>
  </conditionalFormatting>
  <conditionalFormatting sqref="D32:D38 L9:L26 L30:L38 D21 D14 D9 D10">
    <cfRule type="containsText" dxfId="1" priority="2" operator="containsText" text="f">
      <formula>NOT(ISERROR(SEARCH("f",D9)))</formula>
    </cfRule>
  </conditionalFormatting>
  <conditionalFormatting sqref="A34:A36">
    <cfRule type="duplicateValues" dxfId="0" priority="1"/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2018-12-12T16:31:23Z</cp:lastPrinted>
  <dcterms:created xsi:type="dcterms:W3CDTF">2003-06-24T18:39:47Z</dcterms:created>
  <dcterms:modified xsi:type="dcterms:W3CDTF">2019-02-06T19:11:11Z</dcterms:modified>
</cp:coreProperties>
</file>